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 tabRatio="613"/>
  </bookViews>
  <sheets>
    <sheet name="基本情報入力シート" sheetId="1" r:id="rId1"/>
    <sheet name="請求総括書" sheetId="3" r:id="rId2"/>
    <sheet name="請求書(1)" sheetId="2" r:id="rId3"/>
    <sheet name="請求書(2)" sheetId="4" r:id="rId4"/>
    <sheet name="請求書(3)" sheetId="5" r:id="rId5"/>
    <sheet name="請求書(4)" sheetId="6" r:id="rId6"/>
    <sheet name="請求書(5)" sheetId="7" r:id="rId7"/>
    <sheet name="請求書(6)" sheetId="8" r:id="rId8"/>
    <sheet name="請求書(7)" sheetId="9" r:id="rId9"/>
    <sheet name="請求書(8)" sheetId="10" r:id="rId10"/>
    <sheet name="請求書(9)" sheetId="11" r:id="rId11"/>
    <sheet name="請求書(10)" sheetId="12" r:id="rId12"/>
  </sheets>
  <definedNames>
    <definedName name="_xlnm.Print_Area" localSheetId="2">'請求書(1)'!$A$1:$N$139</definedName>
    <definedName name="_xlnm.Print_Area" localSheetId="11">'請求書(10)'!$A$1:$N$139</definedName>
    <definedName name="_xlnm.Print_Area" localSheetId="3">'請求書(2)'!$A$1:$N$139</definedName>
    <definedName name="_xlnm.Print_Area" localSheetId="4">'請求書(3)'!$A$1:$N$139</definedName>
    <definedName name="_xlnm.Print_Area" localSheetId="5">'請求書(4)'!$A$1:$N$139</definedName>
    <definedName name="_xlnm.Print_Area" localSheetId="6">'請求書(5)'!$A$1:$N$139</definedName>
    <definedName name="_xlnm.Print_Area" localSheetId="7">'請求書(6)'!$A$1:$N$139</definedName>
    <definedName name="_xlnm.Print_Area" localSheetId="8">'請求書(7)'!$A$1:$N$139</definedName>
    <definedName name="_xlnm.Print_Area" localSheetId="9">'請求書(8)'!$A$1:$N$139</definedName>
    <definedName name="_xlnm.Print_Area" localSheetId="10">'請求書(9)'!$A$1:$N$139</definedName>
    <definedName name="_xlnm.Print_Area" localSheetId="1">請求総括書!$A$1:$P$90</definedName>
  </definedNames>
  <calcPr calcId="145621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2" l="1"/>
  <c r="M32" i="11"/>
  <c r="M32" i="10"/>
  <c r="M32" i="9"/>
  <c r="M32" i="8"/>
  <c r="M32" i="7"/>
  <c r="M32" i="6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15" i="2"/>
  <c r="L61" i="2" l="1"/>
  <c r="J61" i="2"/>
  <c r="L61" i="4"/>
  <c r="J61" i="4"/>
  <c r="L61" i="5"/>
  <c r="J61" i="5"/>
  <c r="L61" i="6"/>
  <c r="J61" i="6"/>
  <c r="L61" i="7"/>
  <c r="J61" i="7"/>
  <c r="L61" i="8"/>
  <c r="J61" i="8"/>
  <c r="L61" i="9"/>
  <c r="J61" i="9"/>
  <c r="L61" i="10"/>
  <c r="J61" i="10"/>
  <c r="L61" i="11"/>
  <c r="J61" i="11"/>
  <c r="L61" i="12"/>
  <c r="J61" i="12"/>
  <c r="E32" i="3"/>
  <c r="E31" i="3"/>
  <c r="E30" i="3"/>
  <c r="E29" i="3"/>
  <c r="E28" i="3"/>
  <c r="E27" i="3"/>
  <c r="E26" i="3"/>
  <c r="E25" i="3"/>
  <c r="E24" i="3"/>
  <c r="E23" i="3"/>
  <c r="I139" i="12"/>
  <c r="I93" i="12"/>
  <c r="I139" i="11"/>
  <c r="I93" i="11"/>
  <c r="I139" i="10"/>
  <c r="I93" i="10"/>
  <c r="I139" i="9"/>
  <c r="I93" i="9"/>
  <c r="I139" i="8"/>
  <c r="I93" i="8"/>
  <c r="I139" i="7"/>
  <c r="I93" i="7"/>
  <c r="I139" i="6"/>
  <c r="I93" i="6"/>
  <c r="I139" i="5"/>
  <c r="I93" i="5"/>
  <c r="I139" i="4"/>
  <c r="I93" i="4"/>
  <c r="I139" i="2"/>
  <c r="I93" i="2"/>
  <c r="L123" i="12" l="1"/>
  <c r="P122" i="12"/>
  <c r="L107" i="12"/>
  <c r="J107" i="12"/>
  <c r="E85" i="12"/>
  <c r="E131" i="12" s="1"/>
  <c r="E84" i="12"/>
  <c r="E130" i="12" s="1"/>
  <c r="E83" i="12"/>
  <c r="E129" i="12" s="1"/>
  <c r="E82" i="12"/>
  <c r="E128" i="12" s="1"/>
  <c r="L77" i="12"/>
  <c r="P76" i="12"/>
  <c r="L75" i="12"/>
  <c r="L121" i="12" s="1"/>
  <c r="K75" i="12"/>
  <c r="K121" i="12" s="1"/>
  <c r="J75" i="12"/>
  <c r="J121" i="12" s="1"/>
  <c r="E75" i="12"/>
  <c r="E121" i="12" s="1"/>
  <c r="C75" i="12"/>
  <c r="C121" i="12" s="1"/>
  <c r="B75" i="12"/>
  <c r="B121" i="12" s="1"/>
  <c r="L74" i="12"/>
  <c r="L120" i="12" s="1"/>
  <c r="K74" i="12"/>
  <c r="K120" i="12" s="1"/>
  <c r="J74" i="12"/>
  <c r="J120" i="12" s="1"/>
  <c r="E74" i="12"/>
  <c r="E120" i="12" s="1"/>
  <c r="C74" i="12"/>
  <c r="C120" i="12" s="1"/>
  <c r="B74" i="12"/>
  <c r="B120" i="12" s="1"/>
  <c r="L73" i="12"/>
  <c r="L119" i="12" s="1"/>
  <c r="K73" i="12"/>
  <c r="K119" i="12" s="1"/>
  <c r="J73" i="12"/>
  <c r="J119" i="12" s="1"/>
  <c r="E73" i="12"/>
  <c r="E119" i="12" s="1"/>
  <c r="C73" i="12"/>
  <c r="C119" i="12" s="1"/>
  <c r="B73" i="12"/>
  <c r="B119" i="12" s="1"/>
  <c r="L72" i="12"/>
  <c r="L118" i="12" s="1"/>
  <c r="K72" i="12"/>
  <c r="K118" i="12" s="1"/>
  <c r="J72" i="12"/>
  <c r="J118" i="12" s="1"/>
  <c r="E72" i="12"/>
  <c r="E118" i="12" s="1"/>
  <c r="C72" i="12"/>
  <c r="C118" i="12" s="1"/>
  <c r="B72" i="12"/>
  <c r="B118" i="12" s="1"/>
  <c r="L71" i="12"/>
  <c r="L117" i="12" s="1"/>
  <c r="K71" i="12"/>
  <c r="K117" i="12" s="1"/>
  <c r="J71" i="12"/>
  <c r="J117" i="12" s="1"/>
  <c r="E71" i="12"/>
  <c r="E117" i="12" s="1"/>
  <c r="C71" i="12"/>
  <c r="C117" i="12" s="1"/>
  <c r="B71" i="12"/>
  <c r="B117" i="12" s="1"/>
  <c r="L70" i="12"/>
  <c r="L116" i="12" s="1"/>
  <c r="K70" i="12"/>
  <c r="K116" i="12" s="1"/>
  <c r="J70" i="12"/>
  <c r="J116" i="12" s="1"/>
  <c r="E70" i="12"/>
  <c r="E116" i="12" s="1"/>
  <c r="C70" i="12"/>
  <c r="C116" i="12" s="1"/>
  <c r="B70" i="12"/>
  <c r="B116" i="12" s="1"/>
  <c r="L69" i="12"/>
  <c r="L115" i="12" s="1"/>
  <c r="K69" i="12"/>
  <c r="K115" i="12" s="1"/>
  <c r="J69" i="12"/>
  <c r="J115" i="12" s="1"/>
  <c r="E69" i="12"/>
  <c r="E115" i="12" s="1"/>
  <c r="C69" i="12"/>
  <c r="C115" i="12" s="1"/>
  <c r="B69" i="12"/>
  <c r="B115" i="12" s="1"/>
  <c r="L68" i="12"/>
  <c r="L114" i="12" s="1"/>
  <c r="K68" i="12"/>
  <c r="K114" i="12" s="1"/>
  <c r="J68" i="12"/>
  <c r="J114" i="12" s="1"/>
  <c r="E68" i="12"/>
  <c r="E114" i="12" s="1"/>
  <c r="C68" i="12"/>
  <c r="C114" i="12" s="1"/>
  <c r="B68" i="12"/>
  <c r="B114" i="12" s="1"/>
  <c r="L67" i="12"/>
  <c r="L113" i="12" s="1"/>
  <c r="K67" i="12"/>
  <c r="K113" i="12" s="1"/>
  <c r="J67" i="12"/>
  <c r="J113" i="12" s="1"/>
  <c r="E67" i="12"/>
  <c r="E113" i="12" s="1"/>
  <c r="C67" i="12"/>
  <c r="C113" i="12" s="1"/>
  <c r="B67" i="12"/>
  <c r="B113" i="12" s="1"/>
  <c r="L66" i="12"/>
  <c r="L112" i="12" s="1"/>
  <c r="K66" i="12"/>
  <c r="K112" i="12" s="1"/>
  <c r="J66" i="12"/>
  <c r="J112" i="12" s="1"/>
  <c r="E66" i="12"/>
  <c r="E112" i="12" s="1"/>
  <c r="C66" i="12"/>
  <c r="C112" i="12" s="1"/>
  <c r="B66" i="12"/>
  <c r="B112" i="12" s="1"/>
  <c r="L65" i="12"/>
  <c r="L111" i="12" s="1"/>
  <c r="K65" i="12"/>
  <c r="K111" i="12" s="1"/>
  <c r="J65" i="12"/>
  <c r="J111" i="12" s="1"/>
  <c r="E65" i="12"/>
  <c r="E111" i="12" s="1"/>
  <c r="C65" i="12"/>
  <c r="C111" i="12" s="1"/>
  <c r="B65" i="12"/>
  <c r="B111" i="12" s="1"/>
  <c r="L64" i="12"/>
  <c r="L110" i="12" s="1"/>
  <c r="K64" i="12"/>
  <c r="K110" i="12" s="1"/>
  <c r="J64" i="12"/>
  <c r="J110" i="12" s="1"/>
  <c r="E64" i="12"/>
  <c r="E110" i="12" s="1"/>
  <c r="C64" i="12"/>
  <c r="C110" i="12" s="1"/>
  <c r="B64" i="12"/>
  <c r="B110" i="12" s="1"/>
  <c r="L63" i="12"/>
  <c r="L109" i="12" s="1"/>
  <c r="K63" i="12"/>
  <c r="K109" i="12" s="1"/>
  <c r="J63" i="12"/>
  <c r="J109" i="12" s="1"/>
  <c r="E63" i="12"/>
  <c r="E109" i="12" s="1"/>
  <c r="C63" i="12"/>
  <c r="C109" i="12" s="1"/>
  <c r="B63" i="12"/>
  <c r="B109" i="12" s="1"/>
  <c r="L62" i="12"/>
  <c r="L108" i="12" s="1"/>
  <c r="K62" i="12"/>
  <c r="K108" i="12" s="1"/>
  <c r="J62" i="12"/>
  <c r="J108" i="12" s="1"/>
  <c r="E62" i="12"/>
  <c r="E108" i="12" s="1"/>
  <c r="C62" i="12"/>
  <c r="C108" i="12" s="1"/>
  <c r="B62" i="12"/>
  <c r="B108" i="12" s="1"/>
  <c r="K61" i="12"/>
  <c r="K107" i="12" s="1"/>
  <c r="E61" i="12"/>
  <c r="E107" i="12" s="1"/>
  <c r="C61" i="12"/>
  <c r="C107" i="12" s="1"/>
  <c r="B61" i="12"/>
  <c r="B107" i="12" s="1"/>
  <c r="D56" i="12"/>
  <c r="D102" i="12" s="1"/>
  <c r="D55" i="12"/>
  <c r="D101" i="12" s="1"/>
  <c r="D54" i="12"/>
  <c r="D100" i="12" s="1"/>
  <c r="M50" i="12"/>
  <c r="M96" i="12" s="1"/>
  <c r="P30" i="12"/>
  <c r="M75" i="12"/>
  <c r="M121" i="12" s="1"/>
  <c r="M74" i="12"/>
  <c r="M120" i="12" s="1"/>
  <c r="M73" i="12"/>
  <c r="M119" i="12" s="1"/>
  <c r="M72" i="12"/>
  <c r="M118" i="12" s="1"/>
  <c r="M71" i="12"/>
  <c r="M117" i="12" s="1"/>
  <c r="M70" i="12"/>
  <c r="M116" i="12" s="1"/>
  <c r="M69" i="12"/>
  <c r="M115" i="12" s="1"/>
  <c r="M68" i="12"/>
  <c r="M114" i="12" s="1"/>
  <c r="M67" i="12"/>
  <c r="M113" i="12" s="1"/>
  <c r="M66" i="12"/>
  <c r="M112" i="12" s="1"/>
  <c r="M65" i="12"/>
  <c r="M111" i="12" s="1"/>
  <c r="M64" i="12"/>
  <c r="M110" i="12" s="1"/>
  <c r="M63" i="12"/>
  <c r="M109" i="12" s="1"/>
  <c r="M62" i="12"/>
  <c r="M108" i="12" s="1"/>
  <c r="M61" i="12"/>
  <c r="M107" i="12" s="1"/>
  <c r="M10" i="12"/>
  <c r="M56" i="12" s="1"/>
  <c r="M102" i="12" s="1"/>
  <c r="K10" i="12"/>
  <c r="K56" i="12" s="1"/>
  <c r="K102" i="12" s="1"/>
  <c r="K9" i="12"/>
  <c r="K55" i="12" s="1"/>
  <c r="K101" i="12" s="1"/>
  <c r="K8" i="12"/>
  <c r="K54" i="12" s="1"/>
  <c r="K100" i="12" s="1"/>
  <c r="L7" i="12"/>
  <c r="L53" i="12" s="1"/>
  <c r="L99" i="12" s="1"/>
  <c r="K7" i="12"/>
  <c r="K53" i="12" s="1"/>
  <c r="K99" i="12" s="1"/>
  <c r="L123" i="11"/>
  <c r="P122" i="11"/>
  <c r="L107" i="11"/>
  <c r="J107" i="11"/>
  <c r="E85" i="11"/>
  <c r="E131" i="11" s="1"/>
  <c r="E84" i="11"/>
  <c r="E130" i="11" s="1"/>
  <c r="E83" i="11"/>
  <c r="E129" i="11" s="1"/>
  <c r="E82" i="11"/>
  <c r="E128" i="11" s="1"/>
  <c r="L77" i="11"/>
  <c r="P76" i="11"/>
  <c r="L75" i="11"/>
  <c r="L121" i="11" s="1"/>
  <c r="K75" i="11"/>
  <c r="K121" i="11" s="1"/>
  <c r="J75" i="11"/>
  <c r="J121" i="11" s="1"/>
  <c r="E75" i="11"/>
  <c r="E121" i="11" s="1"/>
  <c r="C75" i="11"/>
  <c r="C121" i="11" s="1"/>
  <c r="B75" i="11"/>
  <c r="B121" i="11" s="1"/>
  <c r="L74" i="11"/>
  <c r="L120" i="11" s="1"/>
  <c r="K74" i="11"/>
  <c r="K120" i="11" s="1"/>
  <c r="J74" i="11"/>
  <c r="J120" i="11" s="1"/>
  <c r="E74" i="11"/>
  <c r="E120" i="11" s="1"/>
  <c r="C74" i="11"/>
  <c r="C120" i="11" s="1"/>
  <c r="B74" i="11"/>
  <c r="B120" i="11" s="1"/>
  <c r="L73" i="11"/>
  <c r="L119" i="11" s="1"/>
  <c r="K73" i="11"/>
  <c r="K119" i="11" s="1"/>
  <c r="J73" i="11"/>
  <c r="J119" i="11" s="1"/>
  <c r="E73" i="11"/>
  <c r="E119" i="11" s="1"/>
  <c r="C73" i="11"/>
  <c r="C119" i="11" s="1"/>
  <c r="B73" i="11"/>
  <c r="B119" i="11" s="1"/>
  <c r="L72" i="11"/>
  <c r="L118" i="11" s="1"/>
  <c r="K72" i="11"/>
  <c r="K118" i="11" s="1"/>
  <c r="J72" i="11"/>
  <c r="J118" i="11" s="1"/>
  <c r="E72" i="11"/>
  <c r="E118" i="11" s="1"/>
  <c r="C72" i="11"/>
  <c r="C118" i="11" s="1"/>
  <c r="B72" i="11"/>
  <c r="B118" i="11" s="1"/>
  <c r="L71" i="11"/>
  <c r="L117" i="11" s="1"/>
  <c r="K71" i="11"/>
  <c r="K117" i="11" s="1"/>
  <c r="J71" i="11"/>
  <c r="J117" i="11" s="1"/>
  <c r="E71" i="11"/>
  <c r="E117" i="11" s="1"/>
  <c r="C71" i="11"/>
  <c r="C117" i="11" s="1"/>
  <c r="B71" i="11"/>
  <c r="B117" i="11" s="1"/>
  <c r="L70" i="11"/>
  <c r="L116" i="11" s="1"/>
  <c r="K70" i="11"/>
  <c r="K116" i="11" s="1"/>
  <c r="J70" i="11"/>
  <c r="J116" i="11" s="1"/>
  <c r="E70" i="11"/>
  <c r="E116" i="11" s="1"/>
  <c r="C70" i="11"/>
  <c r="C116" i="11" s="1"/>
  <c r="B70" i="11"/>
  <c r="B116" i="11" s="1"/>
  <c r="L69" i="11"/>
  <c r="L115" i="11" s="1"/>
  <c r="K69" i="11"/>
  <c r="K115" i="11" s="1"/>
  <c r="J69" i="11"/>
  <c r="J115" i="11" s="1"/>
  <c r="E69" i="11"/>
  <c r="E115" i="11" s="1"/>
  <c r="C69" i="11"/>
  <c r="C115" i="11" s="1"/>
  <c r="B69" i="11"/>
  <c r="B115" i="11" s="1"/>
  <c r="L68" i="11"/>
  <c r="L114" i="11" s="1"/>
  <c r="K68" i="11"/>
  <c r="K114" i="11" s="1"/>
  <c r="J68" i="11"/>
  <c r="J114" i="11" s="1"/>
  <c r="E68" i="11"/>
  <c r="E114" i="11" s="1"/>
  <c r="C68" i="11"/>
  <c r="C114" i="11" s="1"/>
  <c r="B68" i="11"/>
  <c r="B114" i="11" s="1"/>
  <c r="L67" i="11"/>
  <c r="L113" i="11" s="1"/>
  <c r="K67" i="11"/>
  <c r="K113" i="11" s="1"/>
  <c r="J67" i="11"/>
  <c r="J113" i="11" s="1"/>
  <c r="E67" i="11"/>
  <c r="E113" i="11" s="1"/>
  <c r="C67" i="11"/>
  <c r="C113" i="11" s="1"/>
  <c r="B67" i="11"/>
  <c r="B113" i="11" s="1"/>
  <c r="L66" i="11"/>
  <c r="L112" i="11" s="1"/>
  <c r="K66" i="11"/>
  <c r="K112" i="11" s="1"/>
  <c r="J66" i="11"/>
  <c r="J112" i="11" s="1"/>
  <c r="E66" i="11"/>
  <c r="E112" i="11" s="1"/>
  <c r="C66" i="11"/>
  <c r="C112" i="11" s="1"/>
  <c r="B66" i="11"/>
  <c r="B112" i="11" s="1"/>
  <c r="L65" i="11"/>
  <c r="L111" i="11" s="1"/>
  <c r="K65" i="11"/>
  <c r="K111" i="11" s="1"/>
  <c r="J65" i="11"/>
  <c r="J111" i="11" s="1"/>
  <c r="E65" i="11"/>
  <c r="E111" i="11" s="1"/>
  <c r="C65" i="11"/>
  <c r="C111" i="11" s="1"/>
  <c r="B65" i="11"/>
  <c r="B111" i="11" s="1"/>
  <c r="L64" i="11"/>
  <c r="L110" i="11" s="1"/>
  <c r="K64" i="11"/>
  <c r="K110" i="11" s="1"/>
  <c r="J64" i="11"/>
  <c r="J110" i="11" s="1"/>
  <c r="E64" i="11"/>
  <c r="E110" i="11" s="1"/>
  <c r="C64" i="11"/>
  <c r="C110" i="11" s="1"/>
  <c r="B64" i="11"/>
  <c r="B110" i="11" s="1"/>
  <c r="L63" i="11"/>
  <c r="L109" i="11" s="1"/>
  <c r="K63" i="11"/>
  <c r="K109" i="11" s="1"/>
  <c r="J63" i="11"/>
  <c r="J109" i="11" s="1"/>
  <c r="E63" i="11"/>
  <c r="E109" i="11" s="1"/>
  <c r="C63" i="11"/>
  <c r="C109" i="11" s="1"/>
  <c r="B63" i="11"/>
  <c r="B109" i="11" s="1"/>
  <c r="L62" i="11"/>
  <c r="L108" i="11" s="1"/>
  <c r="K62" i="11"/>
  <c r="K108" i="11" s="1"/>
  <c r="J62" i="11"/>
  <c r="J108" i="11" s="1"/>
  <c r="E62" i="11"/>
  <c r="E108" i="11" s="1"/>
  <c r="C62" i="11"/>
  <c r="C108" i="11" s="1"/>
  <c r="B62" i="11"/>
  <c r="B108" i="11" s="1"/>
  <c r="K61" i="11"/>
  <c r="K107" i="11" s="1"/>
  <c r="E61" i="11"/>
  <c r="E107" i="11" s="1"/>
  <c r="C61" i="11"/>
  <c r="C107" i="11" s="1"/>
  <c r="B61" i="11"/>
  <c r="B107" i="11" s="1"/>
  <c r="D56" i="11"/>
  <c r="D102" i="11" s="1"/>
  <c r="D55" i="11"/>
  <c r="D101" i="11" s="1"/>
  <c r="D54" i="11"/>
  <c r="D100" i="11" s="1"/>
  <c r="M50" i="11"/>
  <c r="M96" i="11" s="1"/>
  <c r="P30" i="11"/>
  <c r="M75" i="11"/>
  <c r="M121" i="11" s="1"/>
  <c r="M74" i="11"/>
  <c r="M120" i="11" s="1"/>
  <c r="M73" i="11"/>
  <c r="M119" i="11" s="1"/>
  <c r="M72" i="11"/>
  <c r="M118" i="11" s="1"/>
  <c r="M71" i="11"/>
  <c r="M117" i="11" s="1"/>
  <c r="M70" i="11"/>
  <c r="M116" i="11" s="1"/>
  <c r="M69" i="11"/>
  <c r="M115" i="11" s="1"/>
  <c r="M68" i="11"/>
  <c r="M114" i="11" s="1"/>
  <c r="M67" i="11"/>
  <c r="M113" i="11" s="1"/>
  <c r="M66" i="11"/>
  <c r="M112" i="11" s="1"/>
  <c r="M65" i="11"/>
  <c r="M111" i="11" s="1"/>
  <c r="M64" i="11"/>
  <c r="M110" i="11" s="1"/>
  <c r="M63" i="11"/>
  <c r="M109" i="11" s="1"/>
  <c r="M62" i="11"/>
  <c r="M108" i="11" s="1"/>
  <c r="M61" i="11"/>
  <c r="M107" i="11" s="1"/>
  <c r="M10" i="11"/>
  <c r="M56" i="11" s="1"/>
  <c r="M102" i="11" s="1"/>
  <c r="K10" i="11"/>
  <c r="K56" i="11" s="1"/>
  <c r="K102" i="11" s="1"/>
  <c r="K9" i="11"/>
  <c r="K55" i="11" s="1"/>
  <c r="K101" i="11" s="1"/>
  <c r="K8" i="11"/>
  <c r="K54" i="11" s="1"/>
  <c r="K100" i="11" s="1"/>
  <c r="L7" i="11"/>
  <c r="L53" i="11" s="1"/>
  <c r="L99" i="11" s="1"/>
  <c r="K7" i="11"/>
  <c r="K53" i="11" s="1"/>
  <c r="K99" i="11" s="1"/>
  <c r="L123" i="10"/>
  <c r="P122" i="10"/>
  <c r="L107" i="10"/>
  <c r="J107" i="10"/>
  <c r="E85" i="10"/>
  <c r="E131" i="10" s="1"/>
  <c r="E84" i="10"/>
  <c r="E130" i="10" s="1"/>
  <c r="E83" i="10"/>
  <c r="E129" i="10" s="1"/>
  <c r="E82" i="10"/>
  <c r="E128" i="10" s="1"/>
  <c r="L77" i="10"/>
  <c r="P76" i="10"/>
  <c r="L75" i="10"/>
  <c r="L121" i="10" s="1"/>
  <c r="K75" i="10"/>
  <c r="K121" i="10" s="1"/>
  <c r="J75" i="10"/>
  <c r="J121" i="10" s="1"/>
  <c r="E75" i="10"/>
  <c r="E121" i="10" s="1"/>
  <c r="C75" i="10"/>
  <c r="C121" i="10" s="1"/>
  <c r="B75" i="10"/>
  <c r="B121" i="10" s="1"/>
  <c r="L74" i="10"/>
  <c r="L120" i="10" s="1"/>
  <c r="K74" i="10"/>
  <c r="K120" i="10" s="1"/>
  <c r="J74" i="10"/>
  <c r="J120" i="10" s="1"/>
  <c r="E74" i="10"/>
  <c r="E120" i="10" s="1"/>
  <c r="C74" i="10"/>
  <c r="C120" i="10" s="1"/>
  <c r="B74" i="10"/>
  <c r="B120" i="10" s="1"/>
  <c r="L73" i="10"/>
  <c r="L119" i="10" s="1"/>
  <c r="K73" i="10"/>
  <c r="K119" i="10" s="1"/>
  <c r="J73" i="10"/>
  <c r="J119" i="10" s="1"/>
  <c r="E73" i="10"/>
  <c r="E119" i="10" s="1"/>
  <c r="C73" i="10"/>
  <c r="C119" i="10" s="1"/>
  <c r="B73" i="10"/>
  <c r="B119" i="10" s="1"/>
  <c r="L72" i="10"/>
  <c r="L118" i="10" s="1"/>
  <c r="K72" i="10"/>
  <c r="K118" i="10" s="1"/>
  <c r="J72" i="10"/>
  <c r="J118" i="10" s="1"/>
  <c r="E72" i="10"/>
  <c r="E118" i="10" s="1"/>
  <c r="C72" i="10"/>
  <c r="C118" i="10" s="1"/>
  <c r="B72" i="10"/>
  <c r="B118" i="10" s="1"/>
  <c r="L71" i="10"/>
  <c r="L117" i="10" s="1"/>
  <c r="K71" i="10"/>
  <c r="K117" i="10" s="1"/>
  <c r="J71" i="10"/>
  <c r="J117" i="10" s="1"/>
  <c r="E71" i="10"/>
  <c r="E117" i="10" s="1"/>
  <c r="C71" i="10"/>
  <c r="C117" i="10" s="1"/>
  <c r="B71" i="10"/>
  <c r="B117" i="10" s="1"/>
  <c r="L70" i="10"/>
  <c r="L116" i="10" s="1"/>
  <c r="K70" i="10"/>
  <c r="K116" i="10" s="1"/>
  <c r="J70" i="10"/>
  <c r="J116" i="10" s="1"/>
  <c r="E70" i="10"/>
  <c r="E116" i="10" s="1"/>
  <c r="C70" i="10"/>
  <c r="C116" i="10" s="1"/>
  <c r="B70" i="10"/>
  <c r="B116" i="10" s="1"/>
  <c r="L69" i="10"/>
  <c r="L115" i="10" s="1"/>
  <c r="K69" i="10"/>
  <c r="K115" i="10" s="1"/>
  <c r="J69" i="10"/>
  <c r="J115" i="10" s="1"/>
  <c r="E69" i="10"/>
  <c r="E115" i="10" s="1"/>
  <c r="C69" i="10"/>
  <c r="C115" i="10" s="1"/>
  <c r="B69" i="10"/>
  <c r="B115" i="10" s="1"/>
  <c r="L68" i="10"/>
  <c r="L114" i="10" s="1"/>
  <c r="K68" i="10"/>
  <c r="K114" i="10" s="1"/>
  <c r="J68" i="10"/>
  <c r="J114" i="10" s="1"/>
  <c r="E68" i="10"/>
  <c r="E114" i="10" s="1"/>
  <c r="C68" i="10"/>
  <c r="C114" i="10" s="1"/>
  <c r="B68" i="10"/>
  <c r="B114" i="10" s="1"/>
  <c r="L67" i="10"/>
  <c r="L113" i="10" s="1"/>
  <c r="K67" i="10"/>
  <c r="K113" i="10" s="1"/>
  <c r="J67" i="10"/>
  <c r="J113" i="10" s="1"/>
  <c r="E67" i="10"/>
  <c r="E113" i="10" s="1"/>
  <c r="C67" i="10"/>
  <c r="C113" i="10" s="1"/>
  <c r="B67" i="10"/>
  <c r="B113" i="10" s="1"/>
  <c r="L66" i="10"/>
  <c r="L112" i="10" s="1"/>
  <c r="K66" i="10"/>
  <c r="K112" i="10" s="1"/>
  <c r="J66" i="10"/>
  <c r="J112" i="10" s="1"/>
  <c r="E66" i="10"/>
  <c r="E112" i="10" s="1"/>
  <c r="C66" i="10"/>
  <c r="C112" i="10" s="1"/>
  <c r="B66" i="10"/>
  <c r="B112" i="10" s="1"/>
  <c r="L65" i="10"/>
  <c r="L111" i="10" s="1"/>
  <c r="K65" i="10"/>
  <c r="K111" i="10" s="1"/>
  <c r="J65" i="10"/>
  <c r="J111" i="10" s="1"/>
  <c r="E65" i="10"/>
  <c r="E111" i="10" s="1"/>
  <c r="C65" i="10"/>
  <c r="C111" i="10" s="1"/>
  <c r="B65" i="10"/>
  <c r="B111" i="10" s="1"/>
  <c r="L64" i="10"/>
  <c r="L110" i="10" s="1"/>
  <c r="K64" i="10"/>
  <c r="K110" i="10" s="1"/>
  <c r="J64" i="10"/>
  <c r="J110" i="10" s="1"/>
  <c r="E64" i="10"/>
  <c r="E110" i="10" s="1"/>
  <c r="C64" i="10"/>
  <c r="C110" i="10" s="1"/>
  <c r="B64" i="10"/>
  <c r="B110" i="10" s="1"/>
  <c r="L63" i="10"/>
  <c r="L109" i="10" s="1"/>
  <c r="K63" i="10"/>
  <c r="K109" i="10" s="1"/>
  <c r="J63" i="10"/>
  <c r="J109" i="10" s="1"/>
  <c r="E63" i="10"/>
  <c r="E109" i="10" s="1"/>
  <c r="C63" i="10"/>
  <c r="C109" i="10" s="1"/>
  <c r="B63" i="10"/>
  <c r="B109" i="10" s="1"/>
  <c r="L62" i="10"/>
  <c r="L108" i="10" s="1"/>
  <c r="K62" i="10"/>
  <c r="K108" i="10" s="1"/>
  <c r="J62" i="10"/>
  <c r="J108" i="10" s="1"/>
  <c r="E62" i="10"/>
  <c r="E108" i="10" s="1"/>
  <c r="C62" i="10"/>
  <c r="C108" i="10" s="1"/>
  <c r="B62" i="10"/>
  <c r="B108" i="10" s="1"/>
  <c r="K61" i="10"/>
  <c r="K107" i="10" s="1"/>
  <c r="E61" i="10"/>
  <c r="E107" i="10" s="1"/>
  <c r="C61" i="10"/>
  <c r="C107" i="10" s="1"/>
  <c r="B61" i="10"/>
  <c r="B107" i="10" s="1"/>
  <c r="D56" i="10"/>
  <c r="D102" i="10" s="1"/>
  <c r="D55" i="10"/>
  <c r="D101" i="10" s="1"/>
  <c r="D54" i="10"/>
  <c r="D100" i="10" s="1"/>
  <c r="M50" i="10"/>
  <c r="M96" i="10" s="1"/>
  <c r="P30" i="10"/>
  <c r="M75" i="10"/>
  <c r="M121" i="10" s="1"/>
  <c r="M74" i="10"/>
  <c r="M120" i="10" s="1"/>
  <c r="M73" i="10"/>
  <c r="M119" i="10" s="1"/>
  <c r="M72" i="10"/>
  <c r="M118" i="10" s="1"/>
  <c r="M71" i="10"/>
  <c r="M117" i="10" s="1"/>
  <c r="M70" i="10"/>
  <c r="M116" i="10" s="1"/>
  <c r="M69" i="10"/>
  <c r="M115" i="10" s="1"/>
  <c r="M68" i="10"/>
  <c r="M114" i="10" s="1"/>
  <c r="M67" i="10"/>
  <c r="M113" i="10" s="1"/>
  <c r="M66" i="10"/>
  <c r="M112" i="10" s="1"/>
  <c r="M65" i="10"/>
  <c r="M111" i="10" s="1"/>
  <c r="M64" i="10"/>
  <c r="M110" i="10" s="1"/>
  <c r="M63" i="10"/>
  <c r="M109" i="10" s="1"/>
  <c r="M62" i="10"/>
  <c r="M108" i="10" s="1"/>
  <c r="M61" i="10"/>
  <c r="M107" i="10" s="1"/>
  <c r="M10" i="10"/>
  <c r="M56" i="10" s="1"/>
  <c r="M102" i="10" s="1"/>
  <c r="K10" i="10"/>
  <c r="K56" i="10" s="1"/>
  <c r="K102" i="10" s="1"/>
  <c r="K9" i="10"/>
  <c r="K55" i="10" s="1"/>
  <c r="K101" i="10" s="1"/>
  <c r="K8" i="10"/>
  <c r="K54" i="10" s="1"/>
  <c r="K100" i="10" s="1"/>
  <c r="L7" i="10"/>
  <c r="L53" i="10" s="1"/>
  <c r="L99" i="10" s="1"/>
  <c r="K7" i="10"/>
  <c r="K53" i="10" s="1"/>
  <c r="K99" i="10" s="1"/>
  <c r="L123" i="9"/>
  <c r="P122" i="9"/>
  <c r="L107" i="9"/>
  <c r="J107" i="9"/>
  <c r="E85" i="9"/>
  <c r="E131" i="9" s="1"/>
  <c r="E84" i="9"/>
  <c r="E130" i="9" s="1"/>
  <c r="E83" i="9"/>
  <c r="E129" i="9" s="1"/>
  <c r="E82" i="9"/>
  <c r="E128" i="9" s="1"/>
  <c r="L77" i="9"/>
  <c r="P76" i="9"/>
  <c r="L75" i="9"/>
  <c r="L121" i="9" s="1"/>
  <c r="K75" i="9"/>
  <c r="K121" i="9" s="1"/>
  <c r="J75" i="9"/>
  <c r="J121" i="9" s="1"/>
  <c r="E75" i="9"/>
  <c r="E121" i="9" s="1"/>
  <c r="C75" i="9"/>
  <c r="C121" i="9" s="1"/>
  <c r="B75" i="9"/>
  <c r="B121" i="9" s="1"/>
  <c r="L74" i="9"/>
  <c r="L120" i="9" s="1"/>
  <c r="K74" i="9"/>
  <c r="K120" i="9" s="1"/>
  <c r="J74" i="9"/>
  <c r="J120" i="9" s="1"/>
  <c r="E74" i="9"/>
  <c r="E120" i="9" s="1"/>
  <c r="C74" i="9"/>
  <c r="C120" i="9" s="1"/>
  <c r="B74" i="9"/>
  <c r="B120" i="9" s="1"/>
  <c r="L73" i="9"/>
  <c r="L119" i="9" s="1"/>
  <c r="K73" i="9"/>
  <c r="K119" i="9" s="1"/>
  <c r="J73" i="9"/>
  <c r="J119" i="9" s="1"/>
  <c r="E73" i="9"/>
  <c r="E119" i="9" s="1"/>
  <c r="C73" i="9"/>
  <c r="C119" i="9" s="1"/>
  <c r="B73" i="9"/>
  <c r="B119" i="9" s="1"/>
  <c r="L72" i="9"/>
  <c r="L118" i="9" s="1"/>
  <c r="K72" i="9"/>
  <c r="K118" i="9" s="1"/>
  <c r="J72" i="9"/>
  <c r="J118" i="9" s="1"/>
  <c r="E72" i="9"/>
  <c r="E118" i="9" s="1"/>
  <c r="C72" i="9"/>
  <c r="C118" i="9" s="1"/>
  <c r="B72" i="9"/>
  <c r="B118" i="9" s="1"/>
  <c r="L71" i="9"/>
  <c r="L117" i="9" s="1"/>
  <c r="K71" i="9"/>
  <c r="K117" i="9" s="1"/>
  <c r="J71" i="9"/>
  <c r="J117" i="9" s="1"/>
  <c r="E71" i="9"/>
  <c r="E117" i="9" s="1"/>
  <c r="C71" i="9"/>
  <c r="C117" i="9" s="1"/>
  <c r="B71" i="9"/>
  <c r="B117" i="9" s="1"/>
  <c r="L70" i="9"/>
  <c r="L116" i="9" s="1"/>
  <c r="K70" i="9"/>
  <c r="K116" i="9" s="1"/>
  <c r="J70" i="9"/>
  <c r="J116" i="9" s="1"/>
  <c r="E70" i="9"/>
  <c r="E116" i="9" s="1"/>
  <c r="C70" i="9"/>
  <c r="C116" i="9" s="1"/>
  <c r="B70" i="9"/>
  <c r="B116" i="9" s="1"/>
  <c r="L69" i="9"/>
  <c r="L115" i="9" s="1"/>
  <c r="K69" i="9"/>
  <c r="K115" i="9" s="1"/>
  <c r="J69" i="9"/>
  <c r="J115" i="9" s="1"/>
  <c r="E69" i="9"/>
  <c r="E115" i="9" s="1"/>
  <c r="C69" i="9"/>
  <c r="C115" i="9" s="1"/>
  <c r="B69" i="9"/>
  <c r="B115" i="9" s="1"/>
  <c r="L68" i="9"/>
  <c r="L114" i="9" s="1"/>
  <c r="K68" i="9"/>
  <c r="K114" i="9" s="1"/>
  <c r="J68" i="9"/>
  <c r="J114" i="9" s="1"/>
  <c r="E68" i="9"/>
  <c r="E114" i="9" s="1"/>
  <c r="C68" i="9"/>
  <c r="C114" i="9" s="1"/>
  <c r="B68" i="9"/>
  <c r="B114" i="9" s="1"/>
  <c r="L67" i="9"/>
  <c r="L113" i="9" s="1"/>
  <c r="K67" i="9"/>
  <c r="K113" i="9" s="1"/>
  <c r="J67" i="9"/>
  <c r="J113" i="9" s="1"/>
  <c r="E67" i="9"/>
  <c r="E113" i="9" s="1"/>
  <c r="C67" i="9"/>
  <c r="C113" i="9" s="1"/>
  <c r="B67" i="9"/>
  <c r="B113" i="9" s="1"/>
  <c r="L66" i="9"/>
  <c r="L112" i="9" s="1"/>
  <c r="K66" i="9"/>
  <c r="K112" i="9" s="1"/>
  <c r="J66" i="9"/>
  <c r="J112" i="9" s="1"/>
  <c r="E66" i="9"/>
  <c r="E112" i="9" s="1"/>
  <c r="C66" i="9"/>
  <c r="C112" i="9" s="1"/>
  <c r="B66" i="9"/>
  <c r="B112" i="9" s="1"/>
  <c r="L65" i="9"/>
  <c r="L111" i="9" s="1"/>
  <c r="K65" i="9"/>
  <c r="K111" i="9" s="1"/>
  <c r="J65" i="9"/>
  <c r="J111" i="9" s="1"/>
  <c r="E65" i="9"/>
  <c r="E111" i="9" s="1"/>
  <c r="C65" i="9"/>
  <c r="C111" i="9" s="1"/>
  <c r="B65" i="9"/>
  <c r="B111" i="9" s="1"/>
  <c r="L64" i="9"/>
  <c r="L110" i="9" s="1"/>
  <c r="K64" i="9"/>
  <c r="K110" i="9" s="1"/>
  <c r="J64" i="9"/>
  <c r="J110" i="9" s="1"/>
  <c r="E64" i="9"/>
  <c r="E110" i="9" s="1"/>
  <c r="C64" i="9"/>
  <c r="C110" i="9" s="1"/>
  <c r="B64" i="9"/>
  <c r="B110" i="9" s="1"/>
  <c r="L63" i="9"/>
  <c r="L109" i="9" s="1"/>
  <c r="K63" i="9"/>
  <c r="K109" i="9" s="1"/>
  <c r="J63" i="9"/>
  <c r="J109" i="9" s="1"/>
  <c r="E63" i="9"/>
  <c r="E109" i="9" s="1"/>
  <c r="C63" i="9"/>
  <c r="C109" i="9" s="1"/>
  <c r="B63" i="9"/>
  <c r="B109" i="9" s="1"/>
  <c r="L62" i="9"/>
  <c r="L108" i="9" s="1"/>
  <c r="K62" i="9"/>
  <c r="K108" i="9" s="1"/>
  <c r="J62" i="9"/>
  <c r="J108" i="9" s="1"/>
  <c r="E62" i="9"/>
  <c r="E108" i="9" s="1"/>
  <c r="C62" i="9"/>
  <c r="C108" i="9" s="1"/>
  <c r="B62" i="9"/>
  <c r="B108" i="9" s="1"/>
  <c r="K61" i="9"/>
  <c r="K107" i="9" s="1"/>
  <c r="E61" i="9"/>
  <c r="E107" i="9" s="1"/>
  <c r="C61" i="9"/>
  <c r="C107" i="9" s="1"/>
  <c r="B61" i="9"/>
  <c r="B107" i="9" s="1"/>
  <c r="D56" i="9"/>
  <c r="D102" i="9" s="1"/>
  <c r="D55" i="9"/>
  <c r="D101" i="9" s="1"/>
  <c r="D54" i="9"/>
  <c r="D100" i="9" s="1"/>
  <c r="M50" i="9"/>
  <c r="M96" i="9" s="1"/>
  <c r="P30" i="9"/>
  <c r="M75" i="9"/>
  <c r="M121" i="9" s="1"/>
  <c r="M74" i="9"/>
  <c r="M120" i="9" s="1"/>
  <c r="M73" i="9"/>
  <c r="M119" i="9" s="1"/>
  <c r="M72" i="9"/>
  <c r="M118" i="9" s="1"/>
  <c r="M71" i="9"/>
  <c r="M117" i="9" s="1"/>
  <c r="M70" i="9"/>
  <c r="M116" i="9" s="1"/>
  <c r="M69" i="9"/>
  <c r="M115" i="9" s="1"/>
  <c r="M68" i="9"/>
  <c r="M114" i="9" s="1"/>
  <c r="M67" i="9"/>
  <c r="M113" i="9" s="1"/>
  <c r="M66" i="9"/>
  <c r="M112" i="9" s="1"/>
  <c r="M65" i="9"/>
  <c r="M111" i="9" s="1"/>
  <c r="M64" i="9"/>
  <c r="M110" i="9" s="1"/>
  <c r="M63" i="9"/>
  <c r="M109" i="9" s="1"/>
  <c r="M62" i="9"/>
  <c r="M108" i="9" s="1"/>
  <c r="M61" i="9"/>
  <c r="M107" i="9" s="1"/>
  <c r="M10" i="9"/>
  <c r="M56" i="9" s="1"/>
  <c r="M102" i="9" s="1"/>
  <c r="K10" i="9"/>
  <c r="K56" i="9" s="1"/>
  <c r="K102" i="9" s="1"/>
  <c r="K9" i="9"/>
  <c r="K55" i="9" s="1"/>
  <c r="K101" i="9" s="1"/>
  <c r="K8" i="9"/>
  <c r="K54" i="9" s="1"/>
  <c r="K100" i="9" s="1"/>
  <c r="L7" i="9"/>
  <c r="L53" i="9" s="1"/>
  <c r="L99" i="9" s="1"/>
  <c r="K7" i="9"/>
  <c r="K53" i="9" s="1"/>
  <c r="K99" i="9" s="1"/>
  <c r="L123" i="8"/>
  <c r="P122" i="8"/>
  <c r="L107" i="8"/>
  <c r="J107" i="8"/>
  <c r="E85" i="8"/>
  <c r="E131" i="8" s="1"/>
  <c r="E84" i="8"/>
  <c r="E130" i="8" s="1"/>
  <c r="E83" i="8"/>
  <c r="E129" i="8" s="1"/>
  <c r="E82" i="8"/>
  <c r="E128" i="8" s="1"/>
  <c r="L77" i="8"/>
  <c r="P76" i="8"/>
  <c r="L75" i="8"/>
  <c r="L121" i="8" s="1"/>
  <c r="K75" i="8"/>
  <c r="K121" i="8" s="1"/>
  <c r="J75" i="8"/>
  <c r="J121" i="8" s="1"/>
  <c r="E75" i="8"/>
  <c r="E121" i="8" s="1"/>
  <c r="C75" i="8"/>
  <c r="C121" i="8" s="1"/>
  <c r="B75" i="8"/>
  <c r="B121" i="8" s="1"/>
  <c r="L74" i="8"/>
  <c r="L120" i="8" s="1"/>
  <c r="K74" i="8"/>
  <c r="K120" i="8" s="1"/>
  <c r="J74" i="8"/>
  <c r="J120" i="8" s="1"/>
  <c r="E74" i="8"/>
  <c r="E120" i="8" s="1"/>
  <c r="C74" i="8"/>
  <c r="C120" i="8" s="1"/>
  <c r="B74" i="8"/>
  <c r="B120" i="8" s="1"/>
  <c r="L73" i="8"/>
  <c r="L119" i="8" s="1"/>
  <c r="K73" i="8"/>
  <c r="K119" i="8" s="1"/>
  <c r="J73" i="8"/>
  <c r="J119" i="8" s="1"/>
  <c r="E73" i="8"/>
  <c r="E119" i="8" s="1"/>
  <c r="C73" i="8"/>
  <c r="C119" i="8" s="1"/>
  <c r="B73" i="8"/>
  <c r="B119" i="8" s="1"/>
  <c r="L72" i="8"/>
  <c r="L118" i="8" s="1"/>
  <c r="K72" i="8"/>
  <c r="K118" i="8" s="1"/>
  <c r="J72" i="8"/>
  <c r="J118" i="8" s="1"/>
  <c r="E72" i="8"/>
  <c r="E118" i="8" s="1"/>
  <c r="C72" i="8"/>
  <c r="C118" i="8" s="1"/>
  <c r="B72" i="8"/>
  <c r="B118" i="8" s="1"/>
  <c r="L71" i="8"/>
  <c r="L117" i="8" s="1"/>
  <c r="K71" i="8"/>
  <c r="K117" i="8" s="1"/>
  <c r="J71" i="8"/>
  <c r="J117" i="8" s="1"/>
  <c r="E71" i="8"/>
  <c r="E117" i="8" s="1"/>
  <c r="C71" i="8"/>
  <c r="C117" i="8" s="1"/>
  <c r="B71" i="8"/>
  <c r="B117" i="8" s="1"/>
  <c r="L70" i="8"/>
  <c r="L116" i="8" s="1"/>
  <c r="K70" i="8"/>
  <c r="K116" i="8" s="1"/>
  <c r="J70" i="8"/>
  <c r="J116" i="8" s="1"/>
  <c r="E70" i="8"/>
  <c r="E116" i="8" s="1"/>
  <c r="C70" i="8"/>
  <c r="C116" i="8" s="1"/>
  <c r="B70" i="8"/>
  <c r="B116" i="8" s="1"/>
  <c r="L69" i="8"/>
  <c r="L115" i="8" s="1"/>
  <c r="K69" i="8"/>
  <c r="K115" i="8" s="1"/>
  <c r="J69" i="8"/>
  <c r="J115" i="8" s="1"/>
  <c r="E69" i="8"/>
  <c r="E115" i="8" s="1"/>
  <c r="C69" i="8"/>
  <c r="C115" i="8" s="1"/>
  <c r="B69" i="8"/>
  <c r="B115" i="8" s="1"/>
  <c r="L68" i="8"/>
  <c r="L114" i="8" s="1"/>
  <c r="K68" i="8"/>
  <c r="K114" i="8" s="1"/>
  <c r="J68" i="8"/>
  <c r="J114" i="8" s="1"/>
  <c r="E68" i="8"/>
  <c r="E114" i="8" s="1"/>
  <c r="C68" i="8"/>
  <c r="C114" i="8" s="1"/>
  <c r="B68" i="8"/>
  <c r="B114" i="8" s="1"/>
  <c r="L67" i="8"/>
  <c r="L113" i="8" s="1"/>
  <c r="K67" i="8"/>
  <c r="K113" i="8" s="1"/>
  <c r="J67" i="8"/>
  <c r="J113" i="8" s="1"/>
  <c r="E67" i="8"/>
  <c r="E113" i="8" s="1"/>
  <c r="C67" i="8"/>
  <c r="C113" i="8" s="1"/>
  <c r="B67" i="8"/>
  <c r="B113" i="8" s="1"/>
  <c r="L66" i="8"/>
  <c r="L112" i="8" s="1"/>
  <c r="K66" i="8"/>
  <c r="K112" i="8" s="1"/>
  <c r="J66" i="8"/>
  <c r="J112" i="8" s="1"/>
  <c r="E66" i="8"/>
  <c r="E112" i="8" s="1"/>
  <c r="C66" i="8"/>
  <c r="C112" i="8" s="1"/>
  <c r="B66" i="8"/>
  <c r="B112" i="8" s="1"/>
  <c r="L65" i="8"/>
  <c r="L111" i="8" s="1"/>
  <c r="K65" i="8"/>
  <c r="K111" i="8" s="1"/>
  <c r="J65" i="8"/>
  <c r="J111" i="8" s="1"/>
  <c r="E65" i="8"/>
  <c r="E111" i="8" s="1"/>
  <c r="C65" i="8"/>
  <c r="C111" i="8" s="1"/>
  <c r="B65" i="8"/>
  <c r="B111" i="8" s="1"/>
  <c r="L64" i="8"/>
  <c r="L110" i="8" s="1"/>
  <c r="K64" i="8"/>
  <c r="K110" i="8" s="1"/>
  <c r="J64" i="8"/>
  <c r="J110" i="8" s="1"/>
  <c r="E64" i="8"/>
  <c r="E110" i="8" s="1"/>
  <c r="C64" i="8"/>
  <c r="C110" i="8" s="1"/>
  <c r="B64" i="8"/>
  <c r="B110" i="8" s="1"/>
  <c r="L63" i="8"/>
  <c r="L109" i="8" s="1"/>
  <c r="K63" i="8"/>
  <c r="K109" i="8" s="1"/>
  <c r="J63" i="8"/>
  <c r="J109" i="8" s="1"/>
  <c r="E63" i="8"/>
  <c r="E109" i="8" s="1"/>
  <c r="C63" i="8"/>
  <c r="C109" i="8" s="1"/>
  <c r="B63" i="8"/>
  <c r="B109" i="8" s="1"/>
  <c r="L62" i="8"/>
  <c r="L108" i="8" s="1"/>
  <c r="K62" i="8"/>
  <c r="K108" i="8" s="1"/>
  <c r="J62" i="8"/>
  <c r="J108" i="8" s="1"/>
  <c r="E62" i="8"/>
  <c r="E108" i="8" s="1"/>
  <c r="C62" i="8"/>
  <c r="C108" i="8" s="1"/>
  <c r="B62" i="8"/>
  <c r="B108" i="8" s="1"/>
  <c r="K61" i="8"/>
  <c r="K107" i="8" s="1"/>
  <c r="E61" i="8"/>
  <c r="E107" i="8" s="1"/>
  <c r="C61" i="8"/>
  <c r="C107" i="8" s="1"/>
  <c r="B61" i="8"/>
  <c r="B107" i="8" s="1"/>
  <c r="D56" i="8"/>
  <c r="D102" i="8" s="1"/>
  <c r="D55" i="8"/>
  <c r="D101" i="8" s="1"/>
  <c r="D54" i="8"/>
  <c r="D100" i="8" s="1"/>
  <c r="M50" i="8"/>
  <c r="M96" i="8" s="1"/>
  <c r="P30" i="8"/>
  <c r="M75" i="8"/>
  <c r="M121" i="8" s="1"/>
  <c r="M74" i="8"/>
  <c r="M120" i="8" s="1"/>
  <c r="M73" i="8"/>
  <c r="M119" i="8" s="1"/>
  <c r="M72" i="8"/>
  <c r="M118" i="8" s="1"/>
  <c r="M71" i="8"/>
  <c r="M117" i="8" s="1"/>
  <c r="M70" i="8"/>
  <c r="M116" i="8" s="1"/>
  <c r="M69" i="8"/>
  <c r="M115" i="8" s="1"/>
  <c r="M68" i="8"/>
  <c r="M114" i="8" s="1"/>
  <c r="M67" i="8"/>
  <c r="M113" i="8" s="1"/>
  <c r="M66" i="8"/>
  <c r="M112" i="8" s="1"/>
  <c r="M65" i="8"/>
  <c r="M111" i="8" s="1"/>
  <c r="M64" i="8"/>
  <c r="M110" i="8" s="1"/>
  <c r="M63" i="8"/>
  <c r="M109" i="8" s="1"/>
  <c r="M62" i="8"/>
  <c r="M108" i="8" s="1"/>
  <c r="M61" i="8"/>
  <c r="M107" i="8" s="1"/>
  <c r="M10" i="8"/>
  <c r="M56" i="8" s="1"/>
  <c r="M102" i="8" s="1"/>
  <c r="K10" i="8"/>
  <c r="K56" i="8" s="1"/>
  <c r="K102" i="8" s="1"/>
  <c r="K9" i="8"/>
  <c r="K55" i="8" s="1"/>
  <c r="K101" i="8" s="1"/>
  <c r="K8" i="8"/>
  <c r="K54" i="8" s="1"/>
  <c r="K100" i="8" s="1"/>
  <c r="L7" i="8"/>
  <c r="L53" i="8" s="1"/>
  <c r="L99" i="8" s="1"/>
  <c r="K7" i="8"/>
  <c r="K53" i="8" s="1"/>
  <c r="K99" i="8" s="1"/>
  <c r="L123" i="7"/>
  <c r="P122" i="7"/>
  <c r="L107" i="7"/>
  <c r="J107" i="7"/>
  <c r="E85" i="7"/>
  <c r="E131" i="7" s="1"/>
  <c r="E84" i="7"/>
  <c r="E130" i="7" s="1"/>
  <c r="E83" i="7"/>
  <c r="E129" i="7" s="1"/>
  <c r="E82" i="7"/>
  <c r="E128" i="7" s="1"/>
  <c r="L77" i="7"/>
  <c r="P76" i="7"/>
  <c r="L75" i="7"/>
  <c r="L121" i="7" s="1"/>
  <c r="K75" i="7"/>
  <c r="K121" i="7" s="1"/>
  <c r="J75" i="7"/>
  <c r="J121" i="7" s="1"/>
  <c r="E75" i="7"/>
  <c r="E121" i="7" s="1"/>
  <c r="C75" i="7"/>
  <c r="C121" i="7" s="1"/>
  <c r="B75" i="7"/>
  <c r="B121" i="7" s="1"/>
  <c r="L74" i="7"/>
  <c r="L120" i="7" s="1"/>
  <c r="K74" i="7"/>
  <c r="K120" i="7" s="1"/>
  <c r="J74" i="7"/>
  <c r="J120" i="7" s="1"/>
  <c r="E74" i="7"/>
  <c r="E120" i="7" s="1"/>
  <c r="C74" i="7"/>
  <c r="C120" i="7" s="1"/>
  <c r="B74" i="7"/>
  <c r="B120" i="7" s="1"/>
  <c r="L73" i="7"/>
  <c r="L119" i="7" s="1"/>
  <c r="K73" i="7"/>
  <c r="K119" i="7" s="1"/>
  <c r="J73" i="7"/>
  <c r="J119" i="7" s="1"/>
  <c r="E73" i="7"/>
  <c r="E119" i="7" s="1"/>
  <c r="C73" i="7"/>
  <c r="C119" i="7" s="1"/>
  <c r="B73" i="7"/>
  <c r="B119" i="7" s="1"/>
  <c r="L72" i="7"/>
  <c r="L118" i="7" s="1"/>
  <c r="K72" i="7"/>
  <c r="K118" i="7" s="1"/>
  <c r="J72" i="7"/>
  <c r="J118" i="7" s="1"/>
  <c r="E72" i="7"/>
  <c r="E118" i="7" s="1"/>
  <c r="C72" i="7"/>
  <c r="C118" i="7" s="1"/>
  <c r="B72" i="7"/>
  <c r="B118" i="7" s="1"/>
  <c r="L71" i="7"/>
  <c r="L117" i="7" s="1"/>
  <c r="K71" i="7"/>
  <c r="K117" i="7" s="1"/>
  <c r="J71" i="7"/>
  <c r="J117" i="7" s="1"/>
  <c r="E71" i="7"/>
  <c r="E117" i="7" s="1"/>
  <c r="C71" i="7"/>
  <c r="C117" i="7" s="1"/>
  <c r="B71" i="7"/>
  <c r="B117" i="7" s="1"/>
  <c r="L70" i="7"/>
  <c r="L116" i="7" s="1"/>
  <c r="K70" i="7"/>
  <c r="K116" i="7" s="1"/>
  <c r="J70" i="7"/>
  <c r="J116" i="7" s="1"/>
  <c r="E70" i="7"/>
  <c r="E116" i="7" s="1"/>
  <c r="C70" i="7"/>
  <c r="C116" i="7" s="1"/>
  <c r="B70" i="7"/>
  <c r="B116" i="7" s="1"/>
  <c r="L69" i="7"/>
  <c r="L115" i="7" s="1"/>
  <c r="K69" i="7"/>
  <c r="K115" i="7" s="1"/>
  <c r="J69" i="7"/>
  <c r="J115" i="7" s="1"/>
  <c r="E69" i="7"/>
  <c r="E115" i="7" s="1"/>
  <c r="C69" i="7"/>
  <c r="C115" i="7" s="1"/>
  <c r="B69" i="7"/>
  <c r="B115" i="7" s="1"/>
  <c r="L68" i="7"/>
  <c r="L114" i="7" s="1"/>
  <c r="K68" i="7"/>
  <c r="K114" i="7" s="1"/>
  <c r="J68" i="7"/>
  <c r="J114" i="7" s="1"/>
  <c r="E68" i="7"/>
  <c r="E114" i="7" s="1"/>
  <c r="C68" i="7"/>
  <c r="C114" i="7" s="1"/>
  <c r="B68" i="7"/>
  <c r="B114" i="7" s="1"/>
  <c r="L67" i="7"/>
  <c r="L113" i="7" s="1"/>
  <c r="K67" i="7"/>
  <c r="K113" i="7" s="1"/>
  <c r="J67" i="7"/>
  <c r="J113" i="7" s="1"/>
  <c r="E67" i="7"/>
  <c r="E113" i="7" s="1"/>
  <c r="C67" i="7"/>
  <c r="C113" i="7" s="1"/>
  <c r="B67" i="7"/>
  <c r="B113" i="7" s="1"/>
  <c r="L66" i="7"/>
  <c r="L112" i="7" s="1"/>
  <c r="K66" i="7"/>
  <c r="K112" i="7" s="1"/>
  <c r="J66" i="7"/>
  <c r="J112" i="7" s="1"/>
  <c r="E66" i="7"/>
  <c r="E112" i="7" s="1"/>
  <c r="C66" i="7"/>
  <c r="C112" i="7" s="1"/>
  <c r="B66" i="7"/>
  <c r="B112" i="7" s="1"/>
  <c r="L65" i="7"/>
  <c r="L111" i="7" s="1"/>
  <c r="K65" i="7"/>
  <c r="K111" i="7" s="1"/>
  <c r="J65" i="7"/>
  <c r="J111" i="7" s="1"/>
  <c r="E65" i="7"/>
  <c r="E111" i="7" s="1"/>
  <c r="C65" i="7"/>
  <c r="C111" i="7" s="1"/>
  <c r="B65" i="7"/>
  <c r="B111" i="7" s="1"/>
  <c r="L64" i="7"/>
  <c r="L110" i="7" s="1"/>
  <c r="K64" i="7"/>
  <c r="K110" i="7" s="1"/>
  <c r="J64" i="7"/>
  <c r="J110" i="7" s="1"/>
  <c r="E64" i="7"/>
  <c r="E110" i="7" s="1"/>
  <c r="C64" i="7"/>
  <c r="C110" i="7" s="1"/>
  <c r="B64" i="7"/>
  <c r="B110" i="7" s="1"/>
  <c r="L63" i="7"/>
  <c r="L109" i="7" s="1"/>
  <c r="K63" i="7"/>
  <c r="K109" i="7" s="1"/>
  <c r="J63" i="7"/>
  <c r="J109" i="7" s="1"/>
  <c r="E63" i="7"/>
  <c r="E109" i="7" s="1"/>
  <c r="C63" i="7"/>
  <c r="C109" i="7" s="1"/>
  <c r="B63" i="7"/>
  <c r="B109" i="7" s="1"/>
  <c r="L62" i="7"/>
  <c r="L108" i="7" s="1"/>
  <c r="K62" i="7"/>
  <c r="K108" i="7" s="1"/>
  <c r="J62" i="7"/>
  <c r="J108" i="7" s="1"/>
  <c r="E62" i="7"/>
  <c r="E108" i="7" s="1"/>
  <c r="C62" i="7"/>
  <c r="C108" i="7" s="1"/>
  <c r="B62" i="7"/>
  <c r="B108" i="7" s="1"/>
  <c r="K61" i="7"/>
  <c r="K107" i="7" s="1"/>
  <c r="E61" i="7"/>
  <c r="E107" i="7" s="1"/>
  <c r="C61" i="7"/>
  <c r="C107" i="7" s="1"/>
  <c r="B61" i="7"/>
  <c r="B107" i="7" s="1"/>
  <c r="D56" i="7"/>
  <c r="D102" i="7" s="1"/>
  <c r="D55" i="7"/>
  <c r="D101" i="7" s="1"/>
  <c r="D54" i="7"/>
  <c r="D100" i="7" s="1"/>
  <c r="M50" i="7"/>
  <c r="M96" i="7" s="1"/>
  <c r="P30" i="7"/>
  <c r="M75" i="7"/>
  <c r="M121" i="7" s="1"/>
  <c r="M74" i="7"/>
  <c r="M120" i="7" s="1"/>
  <c r="M73" i="7"/>
  <c r="M119" i="7" s="1"/>
  <c r="M72" i="7"/>
  <c r="M118" i="7" s="1"/>
  <c r="M71" i="7"/>
  <c r="M117" i="7" s="1"/>
  <c r="M70" i="7"/>
  <c r="M116" i="7" s="1"/>
  <c r="M69" i="7"/>
  <c r="M115" i="7" s="1"/>
  <c r="M68" i="7"/>
  <c r="M114" i="7" s="1"/>
  <c r="M67" i="7"/>
  <c r="M113" i="7" s="1"/>
  <c r="M66" i="7"/>
  <c r="M112" i="7" s="1"/>
  <c r="M65" i="7"/>
  <c r="M111" i="7" s="1"/>
  <c r="M64" i="7"/>
  <c r="M110" i="7" s="1"/>
  <c r="M63" i="7"/>
  <c r="M109" i="7" s="1"/>
  <c r="M62" i="7"/>
  <c r="M108" i="7" s="1"/>
  <c r="M61" i="7"/>
  <c r="M107" i="7" s="1"/>
  <c r="M10" i="7"/>
  <c r="M56" i="7" s="1"/>
  <c r="M102" i="7" s="1"/>
  <c r="K10" i="7"/>
  <c r="K56" i="7" s="1"/>
  <c r="K102" i="7" s="1"/>
  <c r="K9" i="7"/>
  <c r="K55" i="7" s="1"/>
  <c r="K101" i="7" s="1"/>
  <c r="K8" i="7"/>
  <c r="K54" i="7" s="1"/>
  <c r="K100" i="7" s="1"/>
  <c r="L7" i="7"/>
  <c r="L53" i="7" s="1"/>
  <c r="L99" i="7" s="1"/>
  <c r="K7" i="7"/>
  <c r="K53" i="7" s="1"/>
  <c r="K99" i="7" s="1"/>
  <c r="L123" i="6"/>
  <c r="P122" i="6"/>
  <c r="L107" i="6"/>
  <c r="J107" i="6"/>
  <c r="E85" i="6"/>
  <c r="E131" i="6" s="1"/>
  <c r="E84" i="6"/>
  <c r="E130" i="6" s="1"/>
  <c r="E83" i="6"/>
  <c r="E129" i="6" s="1"/>
  <c r="E82" i="6"/>
  <c r="E128" i="6" s="1"/>
  <c r="L77" i="6"/>
  <c r="P76" i="6"/>
  <c r="L75" i="6"/>
  <c r="L121" i="6" s="1"/>
  <c r="K75" i="6"/>
  <c r="K121" i="6" s="1"/>
  <c r="J75" i="6"/>
  <c r="J121" i="6" s="1"/>
  <c r="E75" i="6"/>
  <c r="E121" i="6" s="1"/>
  <c r="C75" i="6"/>
  <c r="C121" i="6" s="1"/>
  <c r="B75" i="6"/>
  <c r="B121" i="6" s="1"/>
  <c r="L74" i="6"/>
  <c r="L120" i="6" s="1"/>
  <c r="K74" i="6"/>
  <c r="K120" i="6" s="1"/>
  <c r="J74" i="6"/>
  <c r="J120" i="6" s="1"/>
  <c r="E74" i="6"/>
  <c r="E120" i="6" s="1"/>
  <c r="C74" i="6"/>
  <c r="C120" i="6" s="1"/>
  <c r="B74" i="6"/>
  <c r="B120" i="6" s="1"/>
  <c r="L73" i="6"/>
  <c r="L119" i="6" s="1"/>
  <c r="K73" i="6"/>
  <c r="K119" i="6" s="1"/>
  <c r="J73" i="6"/>
  <c r="J119" i="6" s="1"/>
  <c r="E73" i="6"/>
  <c r="E119" i="6" s="1"/>
  <c r="C73" i="6"/>
  <c r="C119" i="6" s="1"/>
  <c r="B73" i="6"/>
  <c r="B119" i="6" s="1"/>
  <c r="L72" i="6"/>
  <c r="L118" i="6" s="1"/>
  <c r="K72" i="6"/>
  <c r="K118" i="6" s="1"/>
  <c r="J72" i="6"/>
  <c r="J118" i="6" s="1"/>
  <c r="E72" i="6"/>
  <c r="E118" i="6" s="1"/>
  <c r="C72" i="6"/>
  <c r="C118" i="6" s="1"/>
  <c r="B72" i="6"/>
  <c r="B118" i="6" s="1"/>
  <c r="L71" i="6"/>
  <c r="L117" i="6" s="1"/>
  <c r="K71" i="6"/>
  <c r="K117" i="6" s="1"/>
  <c r="J71" i="6"/>
  <c r="J117" i="6" s="1"/>
  <c r="E71" i="6"/>
  <c r="E117" i="6" s="1"/>
  <c r="C71" i="6"/>
  <c r="C117" i="6" s="1"/>
  <c r="B71" i="6"/>
  <c r="B117" i="6" s="1"/>
  <c r="L70" i="6"/>
  <c r="L116" i="6" s="1"/>
  <c r="K70" i="6"/>
  <c r="K116" i="6" s="1"/>
  <c r="J70" i="6"/>
  <c r="J116" i="6" s="1"/>
  <c r="E70" i="6"/>
  <c r="E116" i="6" s="1"/>
  <c r="C70" i="6"/>
  <c r="C116" i="6" s="1"/>
  <c r="B70" i="6"/>
  <c r="B116" i="6" s="1"/>
  <c r="L69" i="6"/>
  <c r="L115" i="6" s="1"/>
  <c r="K69" i="6"/>
  <c r="K115" i="6" s="1"/>
  <c r="J69" i="6"/>
  <c r="J115" i="6" s="1"/>
  <c r="E69" i="6"/>
  <c r="E115" i="6" s="1"/>
  <c r="C69" i="6"/>
  <c r="C115" i="6" s="1"/>
  <c r="B69" i="6"/>
  <c r="B115" i="6" s="1"/>
  <c r="L68" i="6"/>
  <c r="L114" i="6" s="1"/>
  <c r="K68" i="6"/>
  <c r="K114" i="6" s="1"/>
  <c r="J68" i="6"/>
  <c r="J114" i="6" s="1"/>
  <c r="E68" i="6"/>
  <c r="E114" i="6" s="1"/>
  <c r="C68" i="6"/>
  <c r="C114" i="6" s="1"/>
  <c r="B68" i="6"/>
  <c r="B114" i="6" s="1"/>
  <c r="L67" i="6"/>
  <c r="L113" i="6" s="1"/>
  <c r="K67" i="6"/>
  <c r="K113" i="6" s="1"/>
  <c r="J67" i="6"/>
  <c r="J113" i="6" s="1"/>
  <c r="E67" i="6"/>
  <c r="E113" i="6" s="1"/>
  <c r="C67" i="6"/>
  <c r="C113" i="6" s="1"/>
  <c r="B67" i="6"/>
  <c r="B113" i="6" s="1"/>
  <c r="L66" i="6"/>
  <c r="L112" i="6" s="1"/>
  <c r="K66" i="6"/>
  <c r="K112" i="6" s="1"/>
  <c r="J66" i="6"/>
  <c r="J112" i="6" s="1"/>
  <c r="E66" i="6"/>
  <c r="E112" i="6" s="1"/>
  <c r="C66" i="6"/>
  <c r="C112" i="6" s="1"/>
  <c r="B66" i="6"/>
  <c r="B112" i="6" s="1"/>
  <c r="L65" i="6"/>
  <c r="L111" i="6" s="1"/>
  <c r="K65" i="6"/>
  <c r="K111" i="6" s="1"/>
  <c r="J65" i="6"/>
  <c r="J111" i="6" s="1"/>
  <c r="E65" i="6"/>
  <c r="E111" i="6" s="1"/>
  <c r="C65" i="6"/>
  <c r="C111" i="6" s="1"/>
  <c r="B65" i="6"/>
  <c r="B111" i="6" s="1"/>
  <c r="L64" i="6"/>
  <c r="L110" i="6" s="1"/>
  <c r="K64" i="6"/>
  <c r="K110" i="6" s="1"/>
  <c r="J64" i="6"/>
  <c r="J110" i="6" s="1"/>
  <c r="E64" i="6"/>
  <c r="E110" i="6" s="1"/>
  <c r="C64" i="6"/>
  <c r="C110" i="6" s="1"/>
  <c r="B64" i="6"/>
  <c r="B110" i="6" s="1"/>
  <c r="L63" i="6"/>
  <c r="L109" i="6" s="1"/>
  <c r="K63" i="6"/>
  <c r="K109" i="6" s="1"/>
  <c r="J63" i="6"/>
  <c r="J109" i="6" s="1"/>
  <c r="E63" i="6"/>
  <c r="E109" i="6" s="1"/>
  <c r="C63" i="6"/>
  <c r="C109" i="6" s="1"/>
  <c r="B63" i="6"/>
  <c r="B109" i="6" s="1"/>
  <c r="L62" i="6"/>
  <c r="L108" i="6" s="1"/>
  <c r="K62" i="6"/>
  <c r="K108" i="6" s="1"/>
  <c r="J62" i="6"/>
  <c r="J108" i="6" s="1"/>
  <c r="E62" i="6"/>
  <c r="E108" i="6" s="1"/>
  <c r="C62" i="6"/>
  <c r="C108" i="6" s="1"/>
  <c r="B62" i="6"/>
  <c r="B108" i="6" s="1"/>
  <c r="K61" i="6"/>
  <c r="K107" i="6" s="1"/>
  <c r="E61" i="6"/>
  <c r="E107" i="6" s="1"/>
  <c r="C61" i="6"/>
  <c r="C107" i="6" s="1"/>
  <c r="B61" i="6"/>
  <c r="B107" i="6" s="1"/>
  <c r="D56" i="6"/>
  <c r="D102" i="6" s="1"/>
  <c r="D55" i="6"/>
  <c r="D101" i="6" s="1"/>
  <c r="D54" i="6"/>
  <c r="D100" i="6" s="1"/>
  <c r="M50" i="6"/>
  <c r="M96" i="6" s="1"/>
  <c r="P30" i="6"/>
  <c r="M75" i="6"/>
  <c r="M121" i="6" s="1"/>
  <c r="M74" i="6"/>
  <c r="M120" i="6" s="1"/>
  <c r="M73" i="6"/>
  <c r="M119" i="6" s="1"/>
  <c r="M72" i="6"/>
  <c r="M118" i="6" s="1"/>
  <c r="M71" i="6"/>
  <c r="M117" i="6" s="1"/>
  <c r="M70" i="6"/>
  <c r="M116" i="6" s="1"/>
  <c r="M69" i="6"/>
  <c r="M115" i="6" s="1"/>
  <c r="M68" i="6"/>
  <c r="M114" i="6" s="1"/>
  <c r="M67" i="6"/>
  <c r="M113" i="6" s="1"/>
  <c r="M66" i="6"/>
  <c r="M112" i="6" s="1"/>
  <c r="M65" i="6"/>
  <c r="M111" i="6" s="1"/>
  <c r="M64" i="6"/>
  <c r="M110" i="6" s="1"/>
  <c r="M63" i="6"/>
  <c r="M109" i="6" s="1"/>
  <c r="M62" i="6"/>
  <c r="M108" i="6" s="1"/>
  <c r="M61" i="6"/>
  <c r="M107" i="6" s="1"/>
  <c r="M10" i="6"/>
  <c r="M56" i="6" s="1"/>
  <c r="M102" i="6" s="1"/>
  <c r="K10" i="6"/>
  <c r="K56" i="6" s="1"/>
  <c r="K102" i="6" s="1"/>
  <c r="K9" i="6"/>
  <c r="K55" i="6" s="1"/>
  <c r="K101" i="6" s="1"/>
  <c r="K8" i="6"/>
  <c r="K54" i="6" s="1"/>
  <c r="K100" i="6" s="1"/>
  <c r="L7" i="6"/>
  <c r="L53" i="6" s="1"/>
  <c r="L99" i="6" s="1"/>
  <c r="K7" i="6"/>
  <c r="K53" i="6" s="1"/>
  <c r="K99" i="6" s="1"/>
  <c r="L123" i="5"/>
  <c r="P122" i="5"/>
  <c r="L107" i="5"/>
  <c r="J107" i="5"/>
  <c r="E85" i="5"/>
  <c r="E131" i="5" s="1"/>
  <c r="E84" i="5"/>
  <c r="E130" i="5" s="1"/>
  <c r="E83" i="5"/>
  <c r="E129" i="5" s="1"/>
  <c r="E82" i="5"/>
  <c r="E128" i="5" s="1"/>
  <c r="L77" i="5"/>
  <c r="P76" i="5"/>
  <c r="L75" i="5"/>
  <c r="L121" i="5" s="1"/>
  <c r="K75" i="5"/>
  <c r="K121" i="5" s="1"/>
  <c r="J75" i="5"/>
  <c r="J121" i="5" s="1"/>
  <c r="E75" i="5"/>
  <c r="E121" i="5" s="1"/>
  <c r="C75" i="5"/>
  <c r="C121" i="5" s="1"/>
  <c r="B75" i="5"/>
  <c r="B121" i="5" s="1"/>
  <c r="L74" i="5"/>
  <c r="L120" i="5" s="1"/>
  <c r="K74" i="5"/>
  <c r="K120" i="5" s="1"/>
  <c r="J74" i="5"/>
  <c r="J120" i="5" s="1"/>
  <c r="E74" i="5"/>
  <c r="E120" i="5" s="1"/>
  <c r="C74" i="5"/>
  <c r="C120" i="5" s="1"/>
  <c r="B74" i="5"/>
  <c r="B120" i="5" s="1"/>
  <c r="L73" i="5"/>
  <c r="L119" i="5" s="1"/>
  <c r="K73" i="5"/>
  <c r="K119" i="5" s="1"/>
  <c r="J73" i="5"/>
  <c r="J119" i="5" s="1"/>
  <c r="E73" i="5"/>
  <c r="E119" i="5" s="1"/>
  <c r="C73" i="5"/>
  <c r="C119" i="5" s="1"/>
  <c r="B73" i="5"/>
  <c r="B119" i="5" s="1"/>
  <c r="L72" i="5"/>
  <c r="L118" i="5" s="1"/>
  <c r="K72" i="5"/>
  <c r="K118" i="5" s="1"/>
  <c r="J72" i="5"/>
  <c r="J118" i="5" s="1"/>
  <c r="E72" i="5"/>
  <c r="E118" i="5" s="1"/>
  <c r="C72" i="5"/>
  <c r="C118" i="5" s="1"/>
  <c r="B72" i="5"/>
  <c r="B118" i="5" s="1"/>
  <c r="L71" i="5"/>
  <c r="L117" i="5" s="1"/>
  <c r="K71" i="5"/>
  <c r="K117" i="5" s="1"/>
  <c r="J71" i="5"/>
  <c r="J117" i="5" s="1"/>
  <c r="E71" i="5"/>
  <c r="E117" i="5" s="1"/>
  <c r="C71" i="5"/>
  <c r="C117" i="5" s="1"/>
  <c r="B71" i="5"/>
  <c r="B117" i="5" s="1"/>
  <c r="L70" i="5"/>
  <c r="L116" i="5" s="1"/>
  <c r="K70" i="5"/>
  <c r="K116" i="5" s="1"/>
  <c r="J70" i="5"/>
  <c r="J116" i="5" s="1"/>
  <c r="E70" i="5"/>
  <c r="E116" i="5" s="1"/>
  <c r="C70" i="5"/>
  <c r="C116" i="5" s="1"/>
  <c r="B70" i="5"/>
  <c r="B116" i="5" s="1"/>
  <c r="L69" i="5"/>
  <c r="L115" i="5" s="1"/>
  <c r="K69" i="5"/>
  <c r="K115" i="5" s="1"/>
  <c r="J69" i="5"/>
  <c r="J115" i="5" s="1"/>
  <c r="E69" i="5"/>
  <c r="E115" i="5" s="1"/>
  <c r="C69" i="5"/>
  <c r="C115" i="5" s="1"/>
  <c r="B69" i="5"/>
  <c r="B115" i="5" s="1"/>
  <c r="L68" i="5"/>
  <c r="L114" i="5" s="1"/>
  <c r="K68" i="5"/>
  <c r="K114" i="5" s="1"/>
  <c r="J68" i="5"/>
  <c r="J114" i="5" s="1"/>
  <c r="E68" i="5"/>
  <c r="E114" i="5" s="1"/>
  <c r="C68" i="5"/>
  <c r="C114" i="5" s="1"/>
  <c r="B68" i="5"/>
  <c r="B114" i="5" s="1"/>
  <c r="L67" i="5"/>
  <c r="L113" i="5" s="1"/>
  <c r="K67" i="5"/>
  <c r="K113" i="5" s="1"/>
  <c r="J67" i="5"/>
  <c r="J113" i="5" s="1"/>
  <c r="E67" i="5"/>
  <c r="E113" i="5" s="1"/>
  <c r="C67" i="5"/>
  <c r="C113" i="5" s="1"/>
  <c r="B67" i="5"/>
  <c r="B113" i="5" s="1"/>
  <c r="L66" i="5"/>
  <c r="L112" i="5" s="1"/>
  <c r="K66" i="5"/>
  <c r="K112" i="5" s="1"/>
  <c r="J66" i="5"/>
  <c r="J112" i="5" s="1"/>
  <c r="E66" i="5"/>
  <c r="E112" i="5" s="1"/>
  <c r="C66" i="5"/>
  <c r="C112" i="5" s="1"/>
  <c r="B66" i="5"/>
  <c r="B112" i="5" s="1"/>
  <c r="L65" i="5"/>
  <c r="L111" i="5" s="1"/>
  <c r="K65" i="5"/>
  <c r="K111" i="5" s="1"/>
  <c r="J65" i="5"/>
  <c r="J111" i="5" s="1"/>
  <c r="E65" i="5"/>
  <c r="E111" i="5" s="1"/>
  <c r="C65" i="5"/>
  <c r="C111" i="5" s="1"/>
  <c r="B65" i="5"/>
  <c r="B111" i="5" s="1"/>
  <c r="L64" i="5"/>
  <c r="L110" i="5" s="1"/>
  <c r="K64" i="5"/>
  <c r="K110" i="5" s="1"/>
  <c r="J64" i="5"/>
  <c r="J110" i="5" s="1"/>
  <c r="E64" i="5"/>
  <c r="E110" i="5" s="1"/>
  <c r="C64" i="5"/>
  <c r="C110" i="5" s="1"/>
  <c r="B64" i="5"/>
  <c r="B110" i="5" s="1"/>
  <c r="L63" i="5"/>
  <c r="L109" i="5" s="1"/>
  <c r="K63" i="5"/>
  <c r="K109" i="5" s="1"/>
  <c r="J63" i="5"/>
  <c r="J109" i="5" s="1"/>
  <c r="E63" i="5"/>
  <c r="E109" i="5" s="1"/>
  <c r="C63" i="5"/>
  <c r="C109" i="5" s="1"/>
  <c r="B63" i="5"/>
  <c r="B109" i="5" s="1"/>
  <c r="L62" i="5"/>
  <c r="L108" i="5" s="1"/>
  <c r="K62" i="5"/>
  <c r="K108" i="5" s="1"/>
  <c r="J62" i="5"/>
  <c r="J108" i="5" s="1"/>
  <c r="E62" i="5"/>
  <c r="E108" i="5" s="1"/>
  <c r="C62" i="5"/>
  <c r="C108" i="5" s="1"/>
  <c r="B62" i="5"/>
  <c r="B108" i="5" s="1"/>
  <c r="K61" i="5"/>
  <c r="K107" i="5" s="1"/>
  <c r="E61" i="5"/>
  <c r="E107" i="5" s="1"/>
  <c r="C61" i="5"/>
  <c r="C107" i="5" s="1"/>
  <c r="B61" i="5"/>
  <c r="B107" i="5" s="1"/>
  <c r="D56" i="5"/>
  <c r="D102" i="5" s="1"/>
  <c r="D55" i="5"/>
  <c r="D101" i="5" s="1"/>
  <c r="D54" i="5"/>
  <c r="D100" i="5" s="1"/>
  <c r="M50" i="5"/>
  <c r="M96" i="5" s="1"/>
  <c r="P30" i="5"/>
  <c r="M75" i="5"/>
  <c r="M121" i="5" s="1"/>
  <c r="M74" i="5"/>
  <c r="M120" i="5" s="1"/>
  <c r="M73" i="5"/>
  <c r="M119" i="5" s="1"/>
  <c r="M72" i="5"/>
  <c r="M118" i="5" s="1"/>
  <c r="M71" i="5"/>
  <c r="M117" i="5" s="1"/>
  <c r="M70" i="5"/>
  <c r="M116" i="5" s="1"/>
  <c r="M69" i="5"/>
  <c r="M115" i="5" s="1"/>
  <c r="M68" i="5"/>
  <c r="M114" i="5" s="1"/>
  <c r="M67" i="5"/>
  <c r="M113" i="5" s="1"/>
  <c r="M66" i="5"/>
  <c r="M112" i="5" s="1"/>
  <c r="M65" i="5"/>
  <c r="M111" i="5" s="1"/>
  <c r="M64" i="5"/>
  <c r="M110" i="5" s="1"/>
  <c r="M63" i="5"/>
  <c r="M109" i="5" s="1"/>
  <c r="M62" i="5"/>
  <c r="M108" i="5" s="1"/>
  <c r="M61" i="5"/>
  <c r="M107" i="5" s="1"/>
  <c r="M10" i="5"/>
  <c r="M56" i="5" s="1"/>
  <c r="M102" i="5" s="1"/>
  <c r="K10" i="5"/>
  <c r="K56" i="5" s="1"/>
  <c r="K102" i="5" s="1"/>
  <c r="K9" i="5"/>
  <c r="K55" i="5" s="1"/>
  <c r="K101" i="5" s="1"/>
  <c r="K8" i="5"/>
  <c r="K54" i="5" s="1"/>
  <c r="K100" i="5" s="1"/>
  <c r="L7" i="5"/>
  <c r="L53" i="5" s="1"/>
  <c r="L99" i="5" s="1"/>
  <c r="K7" i="5"/>
  <c r="K53" i="5" s="1"/>
  <c r="K99" i="5" s="1"/>
  <c r="L123" i="4"/>
  <c r="P122" i="4"/>
  <c r="L107" i="4"/>
  <c r="J107" i="4"/>
  <c r="E85" i="4"/>
  <c r="E131" i="4" s="1"/>
  <c r="E84" i="4"/>
  <c r="E130" i="4" s="1"/>
  <c r="E83" i="4"/>
  <c r="E129" i="4" s="1"/>
  <c r="E82" i="4"/>
  <c r="E128" i="4" s="1"/>
  <c r="L77" i="4"/>
  <c r="P76" i="4"/>
  <c r="L75" i="4"/>
  <c r="L121" i="4" s="1"/>
  <c r="K75" i="4"/>
  <c r="K121" i="4" s="1"/>
  <c r="J75" i="4"/>
  <c r="J121" i="4" s="1"/>
  <c r="E75" i="4"/>
  <c r="E121" i="4" s="1"/>
  <c r="C75" i="4"/>
  <c r="C121" i="4" s="1"/>
  <c r="B75" i="4"/>
  <c r="B121" i="4" s="1"/>
  <c r="L74" i="4"/>
  <c r="L120" i="4" s="1"/>
  <c r="K74" i="4"/>
  <c r="K120" i="4" s="1"/>
  <c r="J74" i="4"/>
  <c r="J120" i="4" s="1"/>
  <c r="E74" i="4"/>
  <c r="E120" i="4" s="1"/>
  <c r="C74" i="4"/>
  <c r="C120" i="4" s="1"/>
  <c r="B74" i="4"/>
  <c r="B120" i="4" s="1"/>
  <c r="L73" i="4"/>
  <c r="L119" i="4" s="1"/>
  <c r="K73" i="4"/>
  <c r="K119" i="4" s="1"/>
  <c r="J73" i="4"/>
  <c r="J119" i="4" s="1"/>
  <c r="E73" i="4"/>
  <c r="E119" i="4" s="1"/>
  <c r="C73" i="4"/>
  <c r="C119" i="4" s="1"/>
  <c r="B73" i="4"/>
  <c r="B119" i="4" s="1"/>
  <c r="L72" i="4"/>
  <c r="L118" i="4" s="1"/>
  <c r="K72" i="4"/>
  <c r="K118" i="4" s="1"/>
  <c r="J72" i="4"/>
  <c r="J118" i="4" s="1"/>
  <c r="E72" i="4"/>
  <c r="E118" i="4" s="1"/>
  <c r="C72" i="4"/>
  <c r="C118" i="4" s="1"/>
  <c r="B72" i="4"/>
  <c r="B118" i="4" s="1"/>
  <c r="L71" i="4"/>
  <c r="L117" i="4" s="1"/>
  <c r="K71" i="4"/>
  <c r="K117" i="4" s="1"/>
  <c r="J71" i="4"/>
  <c r="J117" i="4" s="1"/>
  <c r="E71" i="4"/>
  <c r="E117" i="4" s="1"/>
  <c r="C71" i="4"/>
  <c r="C117" i="4" s="1"/>
  <c r="B71" i="4"/>
  <c r="B117" i="4" s="1"/>
  <c r="L70" i="4"/>
  <c r="L116" i="4" s="1"/>
  <c r="K70" i="4"/>
  <c r="K116" i="4" s="1"/>
  <c r="J70" i="4"/>
  <c r="J116" i="4" s="1"/>
  <c r="E70" i="4"/>
  <c r="E116" i="4" s="1"/>
  <c r="C70" i="4"/>
  <c r="C116" i="4" s="1"/>
  <c r="B70" i="4"/>
  <c r="B116" i="4" s="1"/>
  <c r="L69" i="4"/>
  <c r="L115" i="4" s="1"/>
  <c r="K69" i="4"/>
  <c r="K115" i="4" s="1"/>
  <c r="J69" i="4"/>
  <c r="J115" i="4" s="1"/>
  <c r="E69" i="4"/>
  <c r="E115" i="4" s="1"/>
  <c r="C69" i="4"/>
  <c r="C115" i="4" s="1"/>
  <c r="B69" i="4"/>
  <c r="B115" i="4" s="1"/>
  <c r="L68" i="4"/>
  <c r="L114" i="4" s="1"/>
  <c r="K68" i="4"/>
  <c r="K114" i="4" s="1"/>
  <c r="J68" i="4"/>
  <c r="J114" i="4" s="1"/>
  <c r="E68" i="4"/>
  <c r="E114" i="4" s="1"/>
  <c r="C68" i="4"/>
  <c r="C114" i="4" s="1"/>
  <c r="B68" i="4"/>
  <c r="B114" i="4" s="1"/>
  <c r="L67" i="4"/>
  <c r="L113" i="4" s="1"/>
  <c r="K67" i="4"/>
  <c r="K113" i="4" s="1"/>
  <c r="J67" i="4"/>
  <c r="J113" i="4" s="1"/>
  <c r="E67" i="4"/>
  <c r="E113" i="4" s="1"/>
  <c r="C67" i="4"/>
  <c r="C113" i="4" s="1"/>
  <c r="B67" i="4"/>
  <c r="B113" i="4" s="1"/>
  <c r="L66" i="4"/>
  <c r="L112" i="4" s="1"/>
  <c r="K66" i="4"/>
  <c r="K112" i="4" s="1"/>
  <c r="J66" i="4"/>
  <c r="J112" i="4" s="1"/>
  <c r="E66" i="4"/>
  <c r="E112" i="4" s="1"/>
  <c r="C66" i="4"/>
  <c r="C112" i="4" s="1"/>
  <c r="B66" i="4"/>
  <c r="B112" i="4" s="1"/>
  <c r="L65" i="4"/>
  <c r="L111" i="4" s="1"/>
  <c r="K65" i="4"/>
  <c r="K111" i="4" s="1"/>
  <c r="J65" i="4"/>
  <c r="J111" i="4" s="1"/>
  <c r="E65" i="4"/>
  <c r="E111" i="4" s="1"/>
  <c r="C65" i="4"/>
  <c r="C111" i="4" s="1"/>
  <c r="B65" i="4"/>
  <c r="B111" i="4" s="1"/>
  <c r="L64" i="4"/>
  <c r="L110" i="4" s="1"/>
  <c r="K64" i="4"/>
  <c r="K110" i="4" s="1"/>
  <c r="J64" i="4"/>
  <c r="J110" i="4" s="1"/>
  <c r="E64" i="4"/>
  <c r="E110" i="4" s="1"/>
  <c r="C64" i="4"/>
  <c r="C110" i="4" s="1"/>
  <c r="B64" i="4"/>
  <c r="B110" i="4" s="1"/>
  <c r="L63" i="4"/>
  <c r="L109" i="4" s="1"/>
  <c r="K63" i="4"/>
  <c r="K109" i="4" s="1"/>
  <c r="J63" i="4"/>
  <c r="J109" i="4" s="1"/>
  <c r="E63" i="4"/>
  <c r="E109" i="4" s="1"/>
  <c r="C63" i="4"/>
  <c r="C109" i="4" s="1"/>
  <c r="B63" i="4"/>
  <c r="B109" i="4" s="1"/>
  <c r="L62" i="4"/>
  <c r="L108" i="4" s="1"/>
  <c r="K62" i="4"/>
  <c r="K108" i="4" s="1"/>
  <c r="J62" i="4"/>
  <c r="J108" i="4" s="1"/>
  <c r="E62" i="4"/>
  <c r="E108" i="4" s="1"/>
  <c r="C62" i="4"/>
  <c r="C108" i="4" s="1"/>
  <c r="B62" i="4"/>
  <c r="B108" i="4" s="1"/>
  <c r="K61" i="4"/>
  <c r="K107" i="4" s="1"/>
  <c r="E61" i="4"/>
  <c r="E107" i="4" s="1"/>
  <c r="C61" i="4"/>
  <c r="C107" i="4" s="1"/>
  <c r="B61" i="4"/>
  <c r="B107" i="4" s="1"/>
  <c r="D56" i="4"/>
  <c r="D102" i="4" s="1"/>
  <c r="D55" i="4"/>
  <c r="D101" i="4" s="1"/>
  <c r="D54" i="4"/>
  <c r="D100" i="4" s="1"/>
  <c r="M50" i="4"/>
  <c r="M96" i="4" s="1"/>
  <c r="P30" i="4"/>
  <c r="M75" i="4"/>
  <c r="M121" i="4" s="1"/>
  <c r="M74" i="4"/>
  <c r="M120" i="4" s="1"/>
  <c r="M73" i="4"/>
  <c r="M119" i="4" s="1"/>
  <c r="M72" i="4"/>
  <c r="M118" i="4" s="1"/>
  <c r="M71" i="4"/>
  <c r="M117" i="4" s="1"/>
  <c r="M70" i="4"/>
  <c r="M116" i="4" s="1"/>
  <c r="M69" i="4"/>
  <c r="M115" i="4" s="1"/>
  <c r="M68" i="4"/>
  <c r="M114" i="4" s="1"/>
  <c r="M67" i="4"/>
  <c r="M113" i="4" s="1"/>
  <c r="M66" i="4"/>
  <c r="M112" i="4" s="1"/>
  <c r="M65" i="4"/>
  <c r="M111" i="4" s="1"/>
  <c r="M64" i="4"/>
  <c r="M110" i="4" s="1"/>
  <c r="M63" i="4"/>
  <c r="M109" i="4" s="1"/>
  <c r="M62" i="4"/>
  <c r="M108" i="4" s="1"/>
  <c r="M61" i="4"/>
  <c r="M107" i="4" s="1"/>
  <c r="M10" i="4"/>
  <c r="M56" i="4" s="1"/>
  <c r="M102" i="4" s="1"/>
  <c r="K10" i="4"/>
  <c r="K56" i="4" s="1"/>
  <c r="K102" i="4" s="1"/>
  <c r="K9" i="4"/>
  <c r="K55" i="4" s="1"/>
  <c r="K101" i="4" s="1"/>
  <c r="K8" i="4"/>
  <c r="K54" i="4" s="1"/>
  <c r="K100" i="4" s="1"/>
  <c r="L7" i="4"/>
  <c r="L53" i="4" s="1"/>
  <c r="L99" i="4" s="1"/>
  <c r="K7" i="4"/>
  <c r="K53" i="4" s="1"/>
  <c r="K99" i="4" s="1"/>
  <c r="M30" i="12" l="1"/>
  <c r="M30" i="11"/>
  <c r="M30" i="10"/>
  <c r="M30" i="9"/>
  <c r="M30" i="8"/>
  <c r="M30" i="7"/>
  <c r="M30" i="6"/>
  <c r="M30" i="5"/>
  <c r="M30" i="4"/>
  <c r="P30" i="2"/>
  <c r="M76" i="12" l="1"/>
  <c r="M122" i="12" s="1"/>
  <c r="M31" i="12"/>
  <c r="M77" i="12" s="1"/>
  <c r="M123" i="12" s="1"/>
  <c r="M76" i="11"/>
  <c r="M122" i="11" s="1"/>
  <c r="M31" i="11"/>
  <c r="M77" i="11" s="1"/>
  <c r="M123" i="11" s="1"/>
  <c r="M76" i="10"/>
  <c r="M122" i="10" s="1"/>
  <c r="M31" i="10"/>
  <c r="M77" i="10" s="1"/>
  <c r="M123" i="10" s="1"/>
  <c r="M76" i="9"/>
  <c r="M122" i="9" s="1"/>
  <c r="M31" i="9"/>
  <c r="M77" i="9" s="1"/>
  <c r="M123" i="9" s="1"/>
  <c r="M76" i="8"/>
  <c r="M122" i="8" s="1"/>
  <c r="M31" i="8"/>
  <c r="M77" i="8" s="1"/>
  <c r="M123" i="8" s="1"/>
  <c r="M76" i="7"/>
  <c r="M122" i="7" s="1"/>
  <c r="M31" i="7"/>
  <c r="M77" i="7" s="1"/>
  <c r="M123" i="7" s="1"/>
  <c r="M76" i="6"/>
  <c r="M122" i="6" s="1"/>
  <c r="M31" i="6"/>
  <c r="M77" i="6" s="1"/>
  <c r="M123" i="6" s="1"/>
  <c r="M76" i="5"/>
  <c r="M122" i="5" s="1"/>
  <c r="M31" i="5"/>
  <c r="M77" i="5" s="1"/>
  <c r="M123" i="5" s="1"/>
  <c r="M76" i="4"/>
  <c r="M122" i="4" s="1"/>
  <c r="M31" i="4"/>
  <c r="M77" i="4" s="1"/>
  <c r="M123" i="4" s="1"/>
  <c r="M32" i="5" l="1"/>
  <c r="M32" i="4"/>
  <c r="M8" i="3"/>
  <c r="M78" i="12" l="1"/>
  <c r="M124" i="12" s="1"/>
  <c r="K32" i="3"/>
  <c r="M78" i="11"/>
  <c r="M124" i="11" s="1"/>
  <c r="K31" i="3"/>
  <c r="M78" i="10"/>
  <c r="M124" i="10" s="1"/>
  <c r="K30" i="3"/>
  <c r="M78" i="9"/>
  <c r="M124" i="9" s="1"/>
  <c r="K29" i="3"/>
  <c r="M78" i="8"/>
  <c r="M124" i="8" s="1"/>
  <c r="K28" i="3"/>
  <c r="M78" i="7"/>
  <c r="M124" i="7" s="1"/>
  <c r="K27" i="3"/>
  <c r="M78" i="6"/>
  <c r="M124" i="6" s="1"/>
  <c r="K26" i="3"/>
  <c r="M78" i="5"/>
  <c r="M124" i="5" s="1"/>
  <c r="K25" i="3"/>
  <c r="M78" i="4"/>
  <c r="M124" i="4" s="1"/>
  <c r="K24" i="3"/>
  <c r="E85" i="2"/>
  <c r="E131" i="2" s="1"/>
  <c r="E84" i="2"/>
  <c r="E130" i="2" s="1"/>
  <c r="E83" i="2"/>
  <c r="E129" i="2" s="1"/>
  <c r="E82" i="2"/>
  <c r="E128" i="2" s="1"/>
  <c r="D56" i="2" l="1"/>
  <c r="D102" i="2" s="1"/>
  <c r="D55" i="2"/>
  <c r="D101" i="2" s="1"/>
  <c r="D54" i="2"/>
  <c r="D100" i="2" s="1"/>
  <c r="J63" i="2"/>
  <c r="J109" i="2" s="1"/>
  <c r="J64" i="2"/>
  <c r="J110" i="2" s="1"/>
  <c r="J65" i="2"/>
  <c r="J111" i="2" s="1"/>
  <c r="J66" i="2"/>
  <c r="J112" i="2" s="1"/>
  <c r="J67" i="2"/>
  <c r="J113" i="2" s="1"/>
  <c r="J68" i="2"/>
  <c r="J114" i="2" s="1"/>
  <c r="J69" i="2"/>
  <c r="J115" i="2" s="1"/>
  <c r="J70" i="2"/>
  <c r="J116" i="2" s="1"/>
  <c r="J71" i="2"/>
  <c r="J117" i="2" s="1"/>
  <c r="J72" i="2"/>
  <c r="J118" i="2" s="1"/>
  <c r="J73" i="2"/>
  <c r="J119" i="2" s="1"/>
  <c r="J74" i="2"/>
  <c r="J120" i="2" s="1"/>
  <c r="J75" i="2"/>
  <c r="J121" i="2" s="1"/>
  <c r="J62" i="2"/>
  <c r="J108" i="2" s="1"/>
  <c r="J107" i="2"/>
  <c r="L13" i="1" l="1"/>
  <c r="E75" i="3" l="1"/>
  <c r="E74" i="3"/>
  <c r="E73" i="3"/>
  <c r="E72" i="3"/>
  <c r="E71" i="3"/>
  <c r="E70" i="3"/>
  <c r="E69" i="3"/>
  <c r="E68" i="3"/>
  <c r="E67" i="3"/>
  <c r="E66" i="3"/>
  <c r="M52" i="3" l="1"/>
  <c r="L9" i="3"/>
  <c r="L53" i="3" s="1"/>
  <c r="O12" i="3"/>
  <c r="O56" i="3" s="1"/>
  <c r="L12" i="3"/>
  <c r="L56" i="3" s="1"/>
  <c r="L123" i="2"/>
  <c r="L77" i="2"/>
  <c r="K67" i="3" l="1"/>
  <c r="M75" i="2"/>
  <c r="M74" i="2"/>
  <c r="K7" i="2"/>
  <c r="K53" i="2" s="1"/>
  <c r="K99" i="2" s="1"/>
  <c r="L7" i="2"/>
  <c r="L53" i="2" s="1"/>
  <c r="L99" i="2" s="1"/>
  <c r="K9" i="2"/>
  <c r="K55" i="2" s="1"/>
  <c r="K101" i="2" s="1"/>
  <c r="K8" i="2"/>
  <c r="K54" i="2" s="1"/>
  <c r="K100" i="2" s="1"/>
  <c r="M10" i="2"/>
  <c r="M56" i="2" s="1"/>
  <c r="M102" i="2" s="1"/>
  <c r="M61" i="2" l="1"/>
  <c r="P76" i="2"/>
  <c r="M50" i="2"/>
  <c r="M96" i="2" s="1"/>
  <c r="M120" i="2"/>
  <c r="L62" i="2"/>
  <c r="L108" i="2" s="1"/>
  <c r="L63" i="2"/>
  <c r="L109" i="2" s="1"/>
  <c r="L64" i="2"/>
  <c r="L110" i="2" s="1"/>
  <c r="L65" i="2"/>
  <c r="L111" i="2" s="1"/>
  <c r="L66" i="2"/>
  <c r="L112" i="2" s="1"/>
  <c r="L67" i="2"/>
  <c r="L113" i="2" s="1"/>
  <c r="L68" i="2"/>
  <c r="L114" i="2" s="1"/>
  <c r="L69" i="2"/>
  <c r="L115" i="2" s="1"/>
  <c r="L70" i="2"/>
  <c r="L116" i="2" s="1"/>
  <c r="L71" i="2"/>
  <c r="L117" i="2" s="1"/>
  <c r="L72" i="2"/>
  <c r="L118" i="2" s="1"/>
  <c r="L73" i="2"/>
  <c r="L119" i="2" s="1"/>
  <c r="L74" i="2"/>
  <c r="L120" i="2" s="1"/>
  <c r="L75" i="2"/>
  <c r="L121" i="2" s="1"/>
  <c r="K62" i="2"/>
  <c r="K108" i="2" s="1"/>
  <c r="K63" i="2"/>
  <c r="K109" i="2" s="1"/>
  <c r="K64" i="2"/>
  <c r="K110" i="2" s="1"/>
  <c r="K65" i="2"/>
  <c r="K111" i="2" s="1"/>
  <c r="K66" i="2"/>
  <c r="K112" i="2" s="1"/>
  <c r="K67" i="2"/>
  <c r="K113" i="2" s="1"/>
  <c r="K68" i="2"/>
  <c r="K114" i="2" s="1"/>
  <c r="K69" i="2"/>
  <c r="K115" i="2" s="1"/>
  <c r="K70" i="2"/>
  <c r="K116" i="2" s="1"/>
  <c r="K71" i="2"/>
  <c r="K117" i="2" s="1"/>
  <c r="K72" i="2"/>
  <c r="K118" i="2" s="1"/>
  <c r="K73" i="2"/>
  <c r="K119" i="2" s="1"/>
  <c r="K74" i="2"/>
  <c r="K120" i="2" s="1"/>
  <c r="K75" i="2"/>
  <c r="K121" i="2" s="1"/>
  <c r="E62" i="2"/>
  <c r="E108" i="2" s="1"/>
  <c r="E63" i="2"/>
  <c r="E109" i="2" s="1"/>
  <c r="E64" i="2"/>
  <c r="E110" i="2" s="1"/>
  <c r="E65" i="2"/>
  <c r="E111" i="2" s="1"/>
  <c r="E66" i="2"/>
  <c r="E112" i="2" s="1"/>
  <c r="E67" i="2"/>
  <c r="E113" i="2" s="1"/>
  <c r="E68" i="2"/>
  <c r="E114" i="2" s="1"/>
  <c r="E69" i="2"/>
  <c r="E115" i="2" s="1"/>
  <c r="E70" i="2"/>
  <c r="E116" i="2" s="1"/>
  <c r="E71" i="2"/>
  <c r="E117" i="2" s="1"/>
  <c r="E72" i="2"/>
  <c r="E118" i="2" s="1"/>
  <c r="E73" i="2"/>
  <c r="E119" i="2" s="1"/>
  <c r="E74" i="2"/>
  <c r="E120" i="2" s="1"/>
  <c r="E75" i="2"/>
  <c r="E121" i="2" s="1"/>
  <c r="C62" i="2"/>
  <c r="C108" i="2" s="1"/>
  <c r="C63" i="2"/>
  <c r="C109" i="2" s="1"/>
  <c r="C64" i="2"/>
  <c r="C110" i="2" s="1"/>
  <c r="C65" i="2"/>
  <c r="C111" i="2" s="1"/>
  <c r="C66" i="2"/>
  <c r="C112" i="2" s="1"/>
  <c r="C67" i="2"/>
  <c r="C113" i="2" s="1"/>
  <c r="C68" i="2"/>
  <c r="C114" i="2" s="1"/>
  <c r="C69" i="2"/>
  <c r="C115" i="2" s="1"/>
  <c r="C70" i="2"/>
  <c r="C116" i="2" s="1"/>
  <c r="C71" i="2"/>
  <c r="C117" i="2" s="1"/>
  <c r="C72" i="2"/>
  <c r="C118" i="2" s="1"/>
  <c r="C73" i="2"/>
  <c r="C119" i="2" s="1"/>
  <c r="C74" i="2"/>
  <c r="C120" i="2" s="1"/>
  <c r="C75" i="2"/>
  <c r="C121" i="2" s="1"/>
  <c r="B62" i="2"/>
  <c r="B108" i="2" s="1"/>
  <c r="B63" i="2"/>
  <c r="B109" i="2" s="1"/>
  <c r="B64" i="2"/>
  <c r="B110" i="2" s="1"/>
  <c r="B65" i="2"/>
  <c r="B111" i="2" s="1"/>
  <c r="B66" i="2"/>
  <c r="B112" i="2" s="1"/>
  <c r="B67" i="2"/>
  <c r="B113" i="2" s="1"/>
  <c r="B68" i="2"/>
  <c r="B114" i="2" s="1"/>
  <c r="B69" i="2"/>
  <c r="B115" i="2" s="1"/>
  <c r="B70" i="2"/>
  <c r="B116" i="2" s="1"/>
  <c r="B71" i="2"/>
  <c r="B117" i="2" s="1"/>
  <c r="B72" i="2"/>
  <c r="B118" i="2" s="1"/>
  <c r="B73" i="2"/>
  <c r="B119" i="2" s="1"/>
  <c r="B74" i="2"/>
  <c r="B120" i="2" s="1"/>
  <c r="B75" i="2"/>
  <c r="B121" i="2" s="1"/>
  <c r="L107" i="2"/>
  <c r="K61" i="2"/>
  <c r="K107" i="2" s="1"/>
  <c r="E61" i="2"/>
  <c r="E107" i="2" s="1"/>
  <c r="C61" i="2"/>
  <c r="C107" i="2" s="1"/>
  <c r="B61" i="2"/>
  <c r="B107" i="2" s="1"/>
  <c r="M62" i="2"/>
  <c r="M63" i="2"/>
  <c r="M64" i="2"/>
  <c r="M65" i="2"/>
  <c r="M66" i="2"/>
  <c r="M67" i="2"/>
  <c r="M68" i="2"/>
  <c r="M69" i="2"/>
  <c r="M70" i="2"/>
  <c r="M71" i="2"/>
  <c r="M72" i="2"/>
  <c r="M73" i="2"/>
  <c r="M121" i="2"/>
  <c r="M30" i="2" l="1"/>
  <c r="M117" i="2"/>
  <c r="M116" i="2"/>
  <c r="M112" i="2"/>
  <c r="M111" i="2"/>
  <c r="M113" i="2"/>
  <c r="M109" i="2"/>
  <c r="M119" i="2"/>
  <c r="M115" i="2"/>
  <c r="M107" i="2"/>
  <c r="M118" i="2"/>
  <c r="M114" i="2"/>
  <c r="M110" i="2"/>
  <c r="L17" i="3"/>
  <c r="L60" i="3" s="1"/>
  <c r="L18" i="3"/>
  <c r="L61" i="3" s="1"/>
  <c r="M17" i="3"/>
  <c r="M60" i="3" s="1"/>
  <c r="L16" i="3"/>
  <c r="L15" i="3"/>
  <c r="L59" i="3" s="1"/>
  <c r="L11" i="3"/>
  <c r="L55" i="3" s="1"/>
  <c r="L10" i="3"/>
  <c r="L54" i="3" s="1"/>
  <c r="L52" i="3"/>
  <c r="N4" i="3"/>
  <c r="N48" i="3" s="1"/>
  <c r="M31" i="2" l="1"/>
  <c r="M32" i="2" s="1"/>
  <c r="K68" i="3"/>
  <c r="K69" i="3"/>
  <c r="K71" i="3"/>
  <c r="K73" i="3"/>
  <c r="K72" i="3"/>
  <c r="K75" i="3"/>
  <c r="K74" i="3"/>
  <c r="M76" i="2"/>
  <c r="M122" i="2" s="1"/>
  <c r="O59" i="3"/>
  <c r="M108" i="2"/>
  <c r="P122" i="2"/>
  <c r="D13" i="1"/>
  <c r="K11" i="11" l="1"/>
  <c r="K57" i="11" s="1"/>
  <c r="K103" i="11" s="1"/>
  <c r="K11" i="12"/>
  <c r="K57" i="12" s="1"/>
  <c r="K103" i="12" s="1"/>
  <c r="K11" i="10"/>
  <c r="K57" i="10" s="1"/>
  <c r="K103" i="10" s="1"/>
  <c r="K11" i="9"/>
  <c r="K57" i="9" s="1"/>
  <c r="K103" i="9" s="1"/>
  <c r="K11" i="8"/>
  <c r="K57" i="8" s="1"/>
  <c r="K103" i="8" s="1"/>
  <c r="K11" i="7"/>
  <c r="K57" i="7" s="1"/>
  <c r="K103" i="7" s="1"/>
  <c r="K11" i="5"/>
  <c r="K57" i="5" s="1"/>
  <c r="K103" i="5" s="1"/>
  <c r="K11" i="6"/>
  <c r="K57" i="6" s="1"/>
  <c r="K103" i="6" s="1"/>
  <c r="K11" i="4"/>
  <c r="K57" i="4" s="1"/>
  <c r="K103" i="4" s="1"/>
  <c r="K70" i="3"/>
  <c r="Q9" i="3"/>
  <c r="Q8" i="3" s="1"/>
  <c r="L13" i="3" s="1"/>
  <c r="L57" i="3" s="1"/>
  <c r="M77" i="2"/>
  <c r="M123" i="2" s="1"/>
  <c r="K11" i="2"/>
  <c r="K10" i="2"/>
  <c r="K56" i="2" s="1"/>
  <c r="K102" i="2" s="1"/>
  <c r="K57" i="2" l="1"/>
  <c r="K103" i="2" s="1"/>
  <c r="M78" i="2"/>
  <c r="M124" i="2" s="1"/>
  <c r="K23" i="3"/>
  <c r="K66" i="3" l="1"/>
  <c r="D63" i="3" s="1"/>
  <c r="K33" i="3"/>
  <c r="K76" i="3" s="1"/>
  <c r="D20" i="3"/>
</calcChain>
</file>

<file path=xl/comments1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sharedStrings.xml><?xml version="1.0" encoding="utf-8"?>
<sst xmlns="http://schemas.openxmlformats.org/spreadsheetml/2006/main" count="1190" uniqueCount="112">
  <si>
    <t>代表者名</t>
    <rPh sb="0" eb="3">
      <t>ダイヒョウシャ</t>
    </rPh>
    <rPh sb="3" eb="4">
      <t>メイ</t>
    </rPh>
    <phoneticPr fontId="1"/>
  </si>
  <si>
    <t>〒</t>
    <phoneticPr fontId="1"/>
  </si>
  <si>
    <t>住所①</t>
    <rPh sb="0" eb="2">
      <t>ジュウショ</t>
    </rPh>
    <phoneticPr fontId="1"/>
  </si>
  <si>
    <t>住所②</t>
    <rPh sb="0" eb="2">
      <t>ジュウショ</t>
    </rPh>
    <phoneticPr fontId="1"/>
  </si>
  <si>
    <t>FAX</t>
    <phoneticPr fontId="1"/>
  </si>
  <si>
    <t>※半角数字13桁</t>
    <rPh sb="1" eb="3">
      <t>ハンカク</t>
    </rPh>
    <rPh sb="3" eb="5">
      <t>スウジ</t>
    </rPh>
    <rPh sb="7" eb="8">
      <t>ケタ</t>
    </rPh>
    <phoneticPr fontId="1"/>
  </si>
  <si>
    <t>工事番号</t>
    <rPh sb="0" eb="2">
      <t>コウジ</t>
    </rPh>
    <rPh sb="2" eb="4">
      <t>バンゴウ</t>
    </rPh>
    <phoneticPr fontId="1"/>
  </si>
  <si>
    <t>工事場所</t>
    <rPh sb="0" eb="2">
      <t>コウジ</t>
    </rPh>
    <rPh sb="2" eb="4">
      <t>バショ</t>
    </rPh>
    <phoneticPr fontId="1"/>
  </si>
  <si>
    <t>現場担当者</t>
    <rPh sb="0" eb="2">
      <t>ゲンバ</t>
    </rPh>
    <rPh sb="2" eb="5">
      <t>タントウシャ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</si>
  <si>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</si>
  <si>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</si>
  <si>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部門</t>
    <rPh sb="0" eb="2">
      <t>ブモン</t>
    </rPh>
    <phoneticPr fontId="1"/>
  </si>
  <si>
    <t>名称等</t>
    <rPh sb="0" eb="2">
      <t>メイショウ</t>
    </rPh>
    <rPh sb="2" eb="3">
      <t>ナド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</si>
  <si>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</si>
  <si>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</si>
  <si>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</si>
  <si>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</si>
  <si>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株式会社 小宮山土木 御中</t>
    <rPh sb="0" eb="4">
      <t>カブシキガイシャ</t>
    </rPh>
    <rPh sb="5" eb="8">
      <t>コミヤマ</t>
    </rPh>
    <rPh sb="8" eb="10">
      <t>ドボク</t>
    </rPh>
    <rPh sb="11" eb="13">
      <t>オンチュウ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</si>
  <si>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</si>
  <si>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入力</t>
    <rPh sb="0" eb="2">
      <t>ニュウリョク</t>
    </rPh>
    <phoneticPr fontId="1"/>
  </si>
  <si>
    <t>選択</t>
    <rPh sb="0" eb="2">
      <t>センタク</t>
    </rPh>
    <phoneticPr fontId="1"/>
  </si>
  <si>
    <t>業者コード</t>
    <rPh sb="0" eb="2">
      <t>ギョウシャ</t>
    </rPh>
    <phoneticPr fontId="1"/>
  </si>
  <si>
    <t>年月日</t>
    <rPh sb="0" eb="3">
      <t>ネンガッピ</t>
    </rPh>
    <phoneticPr fontId="1"/>
  </si>
  <si>
    <t>注文金額</t>
    <rPh sb="0" eb="2">
      <t>チュウモン</t>
    </rPh>
    <rPh sb="2" eb="4">
      <t>キンガク</t>
    </rPh>
    <phoneticPr fontId="1"/>
  </si>
  <si>
    <t>出来高累計</t>
    <rPh sb="0" eb="3">
      <t>デキダカ</t>
    </rPh>
    <rPh sb="3" eb="5">
      <t>ルイケイ</t>
    </rPh>
    <phoneticPr fontId="1"/>
  </si>
  <si>
    <t>前回迄請求金額</t>
    <rPh sb="0" eb="2">
      <t>ゼンカイ</t>
    </rPh>
    <rPh sb="2" eb="3">
      <t>マデ</t>
    </rPh>
    <rPh sb="3" eb="5">
      <t>セイキュウ</t>
    </rPh>
    <rPh sb="5" eb="7">
      <t>キンガク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</si>
  <si>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</si>
  <si>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相殺及び調整額</t>
    <rPh sb="0" eb="2">
      <t>ソウサイ</t>
    </rPh>
    <rPh sb="2" eb="3">
      <t>オヨ</t>
    </rPh>
    <rPh sb="4" eb="6">
      <t>チョウセイ</t>
    </rPh>
    <rPh sb="6" eb="7">
      <t>ガク</t>
    </rPh>
    <phoneticPr fontId="1"/>
  </si>
  <si>
    <t>支払決定額</t>
    <rPh sb="0" eb="2">
      <t>シハラ</t>
    </rPh>
    <rPh sb="2" eb="4">
      <t>ケッテイ</t>
    </rPh>
    <rPh sb="4" eb="5">
      <t>ガク</t>
    </rPh>
    <phoneticPr fontId="1"/>
  </si>
  <si>
    <t>基本情報入力シート</t>
    <rPh sb="0" eb="2">
      <t>キホン</t>
    </rPh>
    <rPh sb="2" eb="4">
      <t>ジョウホウ</t>
    </rPh>
    <rPh sb="4" eb="6">
      <t>ニュウリョク</t>
    </rPh>
    <phoneticPr fontId="1"/>
  </si>
  <si>
    <t>ＴＥＬ</t>
    <phoneticPr fontId="1"/>
  </si>
  <si>
    <t>登録番号</t>
    <rPh sb="0" eb="2">
      <t>トウロク</t>
    </rPh>
    <rPh sb="2" eb="4">
      <t>バンゴウ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</si>
  <si>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</si>
  <si>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</si>
  <si>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口座の種類</t>
    <rPh sb="0" eb="2">
      <t>コウザ</t>
    </rPh>
    <rPh sb="3" eb="5">
      <t>シュルイ</t>
    </rPh>
    <phoneticPr fontId="1"/>
  </si>
  <si>
    <t>支店名</t>
    <rPh sb="0" eb="3">
      <t>シテンメイ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</si>
  <si>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</si>
  <si>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普通</t>
  </si>
  <si>
    <t>※7桁</t>
    <rPh sb="2" eb="3">
      <t>ケタ</t>
    </rPh>
    <phoneticPr fontId="1"/>
  </si>
  <si>
    <t>※カタカナ</t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</si>
  <si>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</si>
  <si>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</si>
  <si>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</si>
  <si>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</si>
  <si>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</si>
  <si>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金　額</t>
    <rPh sb="0" eb="1">
      <t>キン</t>
    </rPh>
    <rPh sb="2" eb="3">
      <t>ガク</t>
    </rPh>
    <phoneticPr fontId="1"/>
  </si>
  <si>
    <t>総　請　求　金　額</t>
    <rPh sb="0" eb="1">
      <t>ソウ</t>
    </rPh>
    <rPh sb="2" eb="3">
      <t>ショウ</t>
    </rPh>
    <rPh sb="4" eb="5">
      <t>モトム</t>
    </rPh>
    <rPh sb="6" eb="7">
      <t>キン</t>
    </rPh>
    <rPh sb="8" eb="9">
      <t>ガク</t>
    </rPh>
    <phoneticPr fontId="1"/>
  </si>
  <si>
    <t>請求総括書 【取引先・控】</t>
    <rPh sb="0" eb="2">
      <t>セイキュウ</t>
    </rPh>
    <rPh sb="2" eb="4">
      <t>ソウカツ</t>
    </rPh>
    <rPh sb="4" eb="5">
      <t>ショ</t>
    </rPh>
    <rPh sb="7" eb="9">
      <t>トリヒキ</t>
    </rPh>
    <rPh sb="9" eb="10">
      <t>サキ</t>
    </rPh>
    <rPh sb="11" eb="12">
      <t>ヒカエ</t>
    </rPh>
    <phoneticPr fontId="1"/>
  </si>
  <si>
    <t>発注No. 　　　　　　第　　　　　　回目請求</t>
    <rPh sb="0" eb="2">
      <t>ハッチュウ</t>
    </rPh>
    <rPh sb="12" eb="13">
      <t>ダイ</t>
    </rPh>
    <rPh sb="19" eb="21">
      <t>カイメ</t>
    </rPh>
    <rPh sb="21" eb="23">
      <t>セイキュウ</t>
    </rPh>
    <phoneticPr fontId="1"/>
  </si>
  <si>
    <t>請求書 【副】</t>
    <rPh sb="0" eb="3">
      <t>セイキュウショ</t>
    </rPh>
    <rPh sb="5" eb="6">
      <t>フク</t>
    </rPh>
    <phoneticPr fontId="1"/>
  </si>
  <si>
    <t>請求書 【正】</t>
    <rPh sb="0" eb="3">
      <t>セイキュウショ</t>
    </rPh>
    <rPh sb="5" eb="6">
      <t>セイ</t>
    </rPh>
    <phoneticPr fontId="1"/>
  </si>
  <si>
    <t>　</t>
    <phoneticPr fontId="1"/>
  </si>
  <si>
    <t>請求書 【入力・取引先業者控】</t>
    <rPh sb="0" eb="3">
      <t>セイキュウショ</t>
    </rPh>
    <rPh sb="5" eb="7">
      <t>ニュウリョク</t>
    </rPh>
    <rPh sb="8" eb="10">
      <t>トリヒキ</t>
    </rPh>
    <rPh sb="10" eb="11">
      <t>サキ</t>
    </rPh>
    <rPh sb="11" eb="13">
      <t>ギョウシャ</t>
    </rPh>
    <rPh sb="13" eb="14">
      <t>ヒカエ</t>
    </rPh>
    <phoneticPr fontId="1"/>
  </si>
  <si>
    <t>　オレンジ色のところを右▽で選択をしてください。</t>
    <rPh sb="5" eb="6">
      <t>イロ</t>
    </rPh>
    <rPh sb="11" eb="12">
      <t>ミギ</t>
    </rPh>
    <rPh sb="14" eb="16">
      <t>センタク</t>
    </rPh>
    <phoneticPr fontId="1"/>
  </si>
  <si>
    <t>　水色の部分を入力してください。</t>
    <rPh sb="1" eb="3">
      <t>ミズイロ</t>
    </rPh>
    <rPh sb="4" eb="6">
      <t>ブブン</t>
    </rPh>
    <rPh sb="7" eb="9">
      <t>ニュウリョク</t>
    </rPh>
    <phoneticPr fontId="1"/>
  </si>
  <si>
    <t>支払処理伝票</t>
    <rPh sb="0" eb="2">
      <t>シハラ</t>
    </rPh>
    <rPh sb="2" eb="4">
      <t>ショリ</t>
    </rPh>
    <rPh sb="4" eb="6">
      <t>デンピョウ</t>
    </rPh>
    <phoneticPr fontId="1"/>
  </si>
  <si>
    <t>前回請求額</t>
    <rPh sb="0" eb="2">
      <t>ゼンカイ</t>
    </rPh>
    <rPh sb="2" eb="4">
      <t>セイキュウ</t>
    </rPh>
    <rPh sb="4" eb="5">
      <t>ガク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</si>
  <si>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</si>
  <si>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</si>
  <si>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前回支払額</t>
    <rPh sb="0" eb="2">
      <t>ゼンカイ</t>
    </rPh>
    <rPh sb="2" eb="4">
      <t>シハラ</t>
    </rPh>
    <rPh sb="4" eb="5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</si>
  <si>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</si>
  <si>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工　番</t>
    <rPh sb="0" eb="1">
      <t>コウ</t>
    </rPh>
    <rPh sb="2" eb="3">
      <t>バン</t>
    </rPh>
    <phoneticPr fontId="1"/>
  </si>
  <si>
    <t>備　考</t>
    <rPh sb="0" eb="1">
      <t>ビ</t>
    </rPh>
    <rPh sb="2" eb="3">
      <t>コウ</t>
    </rPh>
    <phoneticPr fontId="1"/>
  </si>
  <si>
    <t>枚)</t>
    <rPh sb="0" eb="1">
      <t>マイ</t>
    </rPh>
    <phoneticPr fontId="1"/>
  </si>
  <si>
    <t>金　額</t>
    <rPh sb="0" eb="1">
      <t>キン</t>
    </rPh>
    <rPh sb="2" eb="3">
      <t>ガク</t>
    </rPh>
    <phoneticPr fontId="1"/>
  </si>
  <si>
    <t>貸　方</t>
    <rPh sb="0" eb="1">
      <t>カシ</t>
    </rPh>
    <rPh sb="2" eb="3">
      <t>カタ</t>
    </rPh>
    <phoneticPr fontId="1"/>
  </si>
  <si>
    <t>借　方</t>
    <rPh sb="0" eb="1">
      <t>カ</t>
    </rPh>
    <rPh sb="2" eb="3">
      <t>カタ</t>
    </rPh>
    <phoneticPr fontId="1"/>
  </si>
  <si>
    <t>繰　越　額</t>
    <rPh sb="0" eb="1">
      <t>クリ</t>
    </rPh>
    <rPh sb="2" eb="3">
      <t>コシ</t>
    </rPh>
    <rPh sb="4" eb="5">
      <t>ガク</t>
    </rPh>
    <phoneticPr fontId="1"/>
  </si>
  <si>
    <t>合　　　計</t>
    <rPh sb="0" eb="1">
      <t>ゴウ</t>
    </rPh>
    <rPh sb="4" eb="5">
      <t>ケイ</t>
    </rPh>
    <phoneticPr fontId="1"/>
  </si>
  <si>
    <t>住　　所</t>
    <rPh sb="0" eb="1">
      <t>スミ</t>
    </rPh>
    <rPh sb="3" eb="4">
      <t>ショ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</si>
  <si>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</si>
  <si>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振 込 先</t>
    <rPh sb="0" eb="1">
      <t>シン</t>
    </rPh>
    <rPh sb="2" eb="3">
      <t>コ</t>
    </rPh>
    <rPh sb="4" eb="5">
      <t>サキ</t>
    </rPh>
    <phoneticPr fontId="1"/>
  </si>
  <si>
    <t>請求総括書 【提出用】</t>
    <rPh sb="0" eb="2">
      <t>セイキュウ</t>
    </rPh>
    <rPh sb="2" eb="4">
      <t>ソウカツ</t>
    </rPh>
    <rPh sb="4" eb="5">
      <t>ショ</t>
    </rPh>
    <rPh sb="7" eb="9">
      <t>テイシュツ</t>
    </rPh>
    <rPh sb="9" eb="10">
      <t>ヨウ</t>
    </rPh>
    <phoneticPr fontId="1"/>
  </si>
  <si>
    <t>課税</t>
  </si>
  <si>
    <t>10%</t>
  </si>
  <si>
    <t>℡/fax</t>
    <phoneticPr fontId="1"/>
  </si>
  <si>
    <t>消費税対象金額計</t>
    <phoneticPr fontId="1"/>
  </si>
  <si>
    <t>消　費　税</t>
  </si>
  <si>
    <t>請求金額計</t>
    <phoneticPr fontId="1"/>
  </si>
  <si>
    <t>(請求書</t>
    <rPh sb="1" eb="4">
      <t>セイキュウショ</t>
    </rPh>
    <phoneticPr fontId="1"/>
  </si>
  <si>
    <t>立科　太郎</t>
    <rPh sb="0" eb="2">
      <t>タテシナ</t>
    </rPh>
    <rPh sb="3" eb="5">
      <t>タロウ</t>
    </rPh>
    <phoneticPr fontId="1"/>
  </si>
  <si>
    <t>384-2308</t>
    <phoneticPr fontId="1"/>
  </si>
  <si>
    <t>長野県北佐久郡立科町</t>
    <rPh sb="0" eb="3">
      <t>ナガノケン</t>
    </rPh>
    <rPh sb="3" eb="7">
      <t>キタサクグン</t>
    </rPh>
    <rPh sb="7" eb="10">
      <t>タテシナマチ</t>
    </rPh>
    <phoneticPr fontId="1"/>
  </si>
  <si>
    <t>大字牛鹿1616-1</t>
    <rPh sb="0" eb="2">
      <t>オオアザ</t>
    </rPh>
    <rPh sb="2" eb="3">
      <t>ウシ</t>
    </rPh>
    <rPh sb="3" eb="4">
      <t>シカ</t>
    </rPh>
    <phoneticPr fontId="1"/>
  </si>
  <si>
    <t>0267-56-1299</t>
    <phoneticPr fontId="1"/>
  </si>
  <si>
    <t>0267-56-3522</t>
    <phoneticPr fontId="1"/>
  </si>
  <si>
    <t>立科銀行</t>
    <rPh sb="0" eb="2">
      <t>タテシナ</t>
    </rPh>
    <rPh sb="2" eb="4">
      <t>ギンコウ</t>
    </rPh>
    <phoneticPr fontId="1"/>
  </si>
  <si>
    <t>立科支店</t>
    <rPh sb="0" eb="2">
      <t>タテシナ</t>
    </rPh>
    <rPh sb="2" eb="4">
      <t>シテン</t>
    </rPh>
    <phoneticPr fontId="1"/>
  </si>
  <si>
    <t>登録番号</t>
    <rPh sb="0" eb="4">
      <t>トウロクバンゴウ</t>
    </rPh>
    <phoneticPr fontId="1"/>
  </si>
  <si>
    <t>←選択</t>
    <rPh sb="1" eb="3">
      <t>センタク</t>
    </rPh>
    <phoneticPr fontId="1"/>
  </si>
  <si>
    <t>↑選択</t>
    <rPh sb="1" eb="3">
      <t>センタク</t>
    </rPh>
    <phoneticPr fontId="1"/>
  </si>
  <si>
    <t>※適格請求書発行事業者登録番号を入力してください</t>
    <rPh sb="1" eb="3">
      <t>テキカク</t>
    </rPh>
    <rPh sb="3" eb="6">
      <t>セイキュウショ</t>
    </rPh>
    <rPh sb="6" eb="11">
      <t>ハッコウジギョウシャ</t>
    </rPh>
    <rPh sb="11" eb="13">
      <t>トウロク</t>
    </rPh>
    <rPh sb="13" eb="15">
      <t>バンゴウ</t>
    </rPh>
    <rPh sb="16" eb="18">
      <t>ニュウリョク</t>
    </rPh>
    <phoneticPr fontId="1"/>
  </si>
  <si>
    <t>1234567890123</t>
    <phoneticPr fontId="1"/>
  </si>
  <si>
    <t>アイウエオ（カ</t>
    <phoneticPr fontId="1"/>
  </si>
  <si>
    <t>あいうえお（株）</t>
    <rPh sb="5" eb="8">
      <t>カブ</t>
    </rPh>
    <phoneticPr fontId="1"/>
  </si>
  <si>
    <r>
      <t>基本情報入力シート　　</t>
    </r>
    <r>
      <rPr>
        <b/>
        <sz val="18"/>
        <color rgb="FFFF0000"/>
        <rFont val="ＭＳ Ｐゴシック"/>
        <family val="3"/>
        <charset val="128"/>
        <scheme val="minor"/>
      </rPr>
      <t>記入例</t>
    </r>
    <rPh sb="0" eb="2">
      <t>キホン</t>
    </rPh>
    <rPh sb="2" eb="4">
      <t>ジョウホウ</t>
    </rPh>
    <rPh sb="4" eb="6">
      <t>ニュウリョク</t>
    </rPh>
    <rPh sb="11" eb="13">
      <t>キニュウ</t>
    </rPh>
    <rPh sb="13" eb="14">
      <t>レイ</t>
    </rPh>
    <phoneticPr fontId="1"/>
  </si>
  <si>
    <t>【税 抜】</t>
    <rPh sb="1" eb="2">
      <t>ゼイ</t>
    </rPh>
    <rPh sb="3" eb="4">
      <t>ヌ</t>
    </rPh>
    <phoneticPr fontId="1"/>
  </si>
  <si>
    <t>【税 抜】</t>
    <phoneticPr fontId="1"/>
  </si>
  <si>
    <t>P-2</t>
    <phoneticPr fontId="1"/>
  </si>
  <si>
    <t>P-3</t>
    <phoneticPr fontId="1"/>
  </si>
  <si>
    <t>P-4</t>
    <phoneticPr fontId="1"/>
  </si>
  <si>
    <t>P-5</t>
    <phoneticPr fontId="1"/>
  </si>
  <si>
    <t>P-6</t>
    <phoneticPr fontId="1"/>
  </si>
  <si>
    <t>P-7</t>
    <phoneticPr fontId="1"/>
  </si>
  <si>
    <t>P-8</t>
    <phoneticPr fontId="1"/>
  </si>
  <si>
    <t>P-9</t>
    <phoneticPr fontId="1"/>
  </si>
  <si>
    <t>P-10</t>
    <phoneticPr fontId="1"/>
  </si>
  <si>
    <t>P-1</t>
    <phoneticPr fontId="1"/>
  </si>
  <si>
    <t>発注工事調書</t>
    <rPh sb="0" eb="2">
      <t>ハッチュウ</t>
    </rPh>
    <rPh sb="2" eb="4">
      <t>コウジ</t>
    </rPh>
    <rPh sb="4" eb="6">
      <t>チョウショ</t>
    </rPh>
    <phoneticPr fontId="1"/>
  </si>
  <si>
    <t>0123456</t>
    <phoneticPr fontId="1"/>
  </si>
  <si>
    <t>【税 込】</t>
    <rPh sb="3" eb="4">
      <t>コミ</t>
    </rPh>
    <phoneticPr fontId="1"/>
  </si>
  <si>
    <t>【税 込】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</si>
</sst>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"/>
    <numFmt numFmtId="177" formatCode="[$-F800]dddd\,\ mmmm\ dd\,\ yyyy"/>
    <numFmt numFmtId="178" formatCode="yyyy&quot;年&quot;m&quot;月&quot;d&quot;日&quot;;@"/>
    <numFmt numFmtId="179" formatCode="#,###"/>
    <numFmt numFmtId="180" formatCode="yyyy&quot;年&quot;m&quot;月&quot;d&quot;日&quot;;;"/>
  </numFmts>
  <fonts count="3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FEECDE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5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38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1" applyNumberFormat="1" applyFont="1" applyAlignment="1">
      <alignment vertical="center"/>
    </xf>
    <xf numFmtId="0" fontId="5" fillId="0" borderId="0" xfId="1" applyNumberFormat="1" applyFont="1" applyAlignment="1">
      <alignment horizontal="center" vertical="center"/>
    </xf>
    <xf numFmtId="0" fontId="5" fillId="5" borderId="12" xfId="0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5" fillId="4" borderId="13" xfId="1" applyFont="1" applyFill="1" applyBorder="1" applyAlignment="1">
      <alignment vertical="center" shrinkToFi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5" borderId="40" xfId="0" applyFont="1" applyFill="1" applyBorder="1" applyAlignment="1">
      <alignment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48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19" fillId="0" borderId="49" xfId="0" applyFont="1" applyBorder="1" applyAlignment="1">
      <alignment horizontal="right" vertical="center"/>
    </xf>
    <xf numFmtId="0" fontId="19" fillId="0" borderId="50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0" borderId="39" xfId="0" applyFont="1" applyBorder="1" applyAlignment="1">
      <alignment horizontal="right" vertical="center"/>
    </xf>
    <xf numFmtId="0" fontId="19" fillId="0" borderId="40" xfId="0" applyFont="1" applyBorder="1" applyAlignment="1">
      <alignment vertical="center"/>
    </xf>
    <xf numFmtId="0" fontId="19" fillId="0" borderId="52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53" xfId="0" applyFont="1" applyBorder="1" applyAlignment="1">
      <alignment vertical="center"/>
    </xf>
    <xf numFmtId="0" fontId="19" fillId="0" borderId="54" xfId="0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19" fillId="0" borderId="56" xfId="0" applyFont="1" applyBorder="1" applyAlignment="1">
      <alignment vertical="center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178" fontId="19" fillId="0" borderId="0" xfId="1" applyNumberFormat="1" applyFont="1" applyFill="1" applyBorder="1" applyAlignment="1">
      <alignment horizontal="center" vertical="center"/>
    </xf>
    <xf numFmtId="0" fontId="19" fillId="0" borderId="57" xfId="0" applyFont="1" applyBorder="1" applyAlignment="1">
      <alignment vertical="center"/>
    </xf>
    <xf numFmtId="0" fontId="27" fillId="0" borderId="0" xfId="0" applyFont="1" applyAlignment="1">
      <alignment vertical="center"/>
    </xf>
    <xf numFmtId="38" fontId="21" fillId="0" borderId="60" xfId="0" applyNumberFormat="1" applyFont="1" applyBorder="1" applyAlignment="1">
      <alignment vertical="center"/>
    </xf>
    <xf numFmtId="38" fontId="21" fillId="0" borderId="51" xfId="0" applyNumberFormat="1" applyFont="1" applyBorder="1" applyAlignment="1">
      <alignment vertical="center"/>
    </xf>
    <xf numFmtId="38" fontId="21" fillId="0" borderId="62" xfId="0" applyNumberFormat="1" applyFont="1" applyBorder="1" applyAlignment="1">
      <alignment vertical="center"/>
    </xf>
    <xf numFmtId="38" fontId="21" fillId="0" borderId="67" xfId="0" applyNumberFormat="1" applyFont="1" applyBorder="1" applyAlignment="1">
      <alignment vertical="center"/>
    </xf>
    <xf numFmtId="0" fontId="28" fillId="2" borderId="16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4" borderId="13" xfId="1" applyFont="1" applyFill="1" applyBorder="1" applyAlignment="1">
      <alignment horizontal="distributed" vertical="center"/>
    </xf>
    <xf numFmtId="38" fontId="5" fillId="4" borderId="19" xfId="1" applyFont="1" applyFill="1" applyBorder="1" applyAlignment="1">
      <alignment horizontal="distributed" vertical="center"/>
    </xf>
    <xf numFmtId="38" fontId="25" fillId="4" borderId="19" xfId="1" applyFont="1" applyFill="1" applyBorder="1" applyAlignment="1">
      <alignment horizontal="distributed" vertical="center"/>
    </xf>
    <xf numFmtId="0" fontId="5" fillId="4" borderId="19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38" fontId="5" fillId="0" borderId="68" xfId="1" applyFont="1" applyBorder="1" applyAlignment="1">
      <alignment horizontal="center" vertical="center"/>
    </xf>
    <xf numFmtId="0" fontId="5" fillId="2" borderId="69" xfId="0" applyFont="1" applyFill="1" applyBorder="1" applyAlignment="1">
      <alignment vertical="center"/>
    </xf>
    <xf numFmtId="0" fontId="5" fillId="5" borderId="69" xfId="0" applyFont="1" applyFill="1" applyBorder="1" applyAlignment="1">
      <alignment vertical="center"/>
    </xf>
    <xf numFmtId="0" fontId="5" fillId="2" borderId="71" xfId="0" applyFont="1" applyFill="1" applyBorder="1" applyAlignment="1">
      <alignment vertical="center"/>
    </xf>
    <xf numFmtId="0" fontId="5" fillId="5" borderId="71" xfId="0" applyFont="1" applyFill="1" applyBorder="1" applyAlignment="1">
      <alignment vertical="center"/>
    </xf>
    <xf numFmtId="0" fontId="5" fillId="2" borderId="72" xfId="0" applyFont="1" applyFill="1" applyBorder="1" applyAlignment="1">
      <alignment vertical="center"/>
    </xf>
    <xf numFmtId="0" fontId="5" fillId="5" borderId="72" xfId="0" applyFont="1" applyFill="1" applyBorder="1" applyAlignment="1">
      <alignment vertical="center"/>
    </xf>
    <xf numFmtId="0" fontId="5" fillId="0" borderId="39" xfId="0" applyFont="1" applyBorder="1" applyAlignment="1">
      <alignment vertical="center"/>
    </xf>
    <xf numFmtId="49" fontId="5" fillId="3" borderId="73" xfId="1" applyNumberFormat="1" applyFont="1" applyFill="1" applyBorder="1" applyAlignment="1">
      <alignment horizontal="center" vertical="center"/>
    </xf>
    <xf numFmtId="179" fontId="25" fillId="0" borderId="14" xfId="0" applyNumberFormat="1" applyFont="1" applyBorder="1" applyAlignment="1">
      <alignment horizontal="left" vertical="center" shrinkToFit="1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/>
    </xf>
    <xf numFmtId="179" fontId="5" fillId="0" borderId="14" xfId="0" applyNumberFormat="1" applyFont="1" applyBorder="1" applyAlignment="1">
      <alignment vertical="center"/>
    </xf>
    <xf numFmtId="179" fontId="5" fillId="0" borderId="38" xfId="0" applyNumberFormat="1" applyFont="1" applyBorder="1" applyAlignment="1">
      <alignment vertical="center"/>
    </xf>
    <xf numFmtId="179" fontId="5" fillId="0" borderId="17" xfId="0" applyNumberFormat="1" applyFont="1" applyBorder="1" applyAlignment="1">
      <alignment vertical="center"/>
    </xf>
    <xf numFmtId="179" fontId="5" fillId="0" borderId="69" xfId="0" applyNumberFormat="1" applyFont="1" applyBorder="1" applyAlignment="1">
      <alignment vertical="center"/>
    </xf>
    <xf numFmtId="179" fontId="5" fillId="5" borderId="69" xfId="0" applyNumberFormat="1" applyFont="1" applyFill="1" applyBorder="1" applyAlignment="1">
      <alignment vertical="center"/>
    </xf>
    <xf numFmtId="179" fontId="5" fillId="0" borderId="71" xfId="0" applyNumberFormat="1" applyFont="1" applyBorder="1" applyAlignment="1">
      <alignment vertical="center"/>
    </xf>
    <xf numFmtId="179" fontId="5" fillId="5" borderId="71" xfId="0" applyNumberFormat="1" applyFont="1" applyFill="1" applyBorder="1" applyAlignment="1">
      <alignment vertical="center"/>
    </xf>
    <xf numFmtId="179" fontId="5" fillId="0" borderId="72" xfId="0" applyNumberFormat="1" applyFont="1" applyBorder="1" applyAlignment="1">
      <alignment vertical="center"/>
    </xf>
    <xf numFmtId="179" fontId="5" fillId="5" borderId="72" xfId="0" applyNumberFormat="1" applyFont="1" applyFill="1" applyBorder="1" applyAlignment="1">
      <alignment vertical="center"/>
    </xf>
    <xf numFmtId="0" fontId="5" fillId="0" borderId="68" xfId="1" applyNumberFormat="1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179" fontId="25" fillId="0" borderId="14" xfId="0" applyNumberFormat="1" applyFont="1" applyBorder="1" applyAlignment="1">
      <alignment horizontal="center" vertical="center" shrinkToFit="1"/>
    </xf>
    <xf numFmtId="0" fontId="5" fillId="0" borderId="78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40" fontId="5" fillId="2" borderId="70" xfId="1" applyNumberFormat="1" applyFont="1" applyFill="1" applyBorder="1" applyAlignment="1">
      <alignment vertical="center" shrinkToFit="1"/>
    </xf>
    <xf numFmtId="40" fontId="5" fillId="2" borderId="71" xfId="1" applyNumberFormat="1" applyFont="1" applyFill="1" applyBorder="1" applyAlignment="1">
      <alignment vertical="center" shrinkToFit="1"/>
    </xf>
    <xf numFmtId="40" fontId="5" fillId="2" borderId="72" xfId="1" applyNumberFormat="1" applyFont="1" applyFill="1" applyBorder="1" applyAlignment="1">
      <alignment vertical="center" shrinkToFit="1"/>
    </xf>
    <xf numFmtId="0" fontId="5" fillId="5" borderId="0" xfId="0" applyFont="1" applyFill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42" xfId="0" applyFont="1" applyFill="1" applyBorder="1" applyAlignment="1">
      <alignment vertical="center"/>
    </xf>
    <xf numFmtId="0" fontId="5" fillId="5" borderId="95" xfId="0" applyFont="1" applyFill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58" xfId="1" applyNumberFormat="1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0" fontId="5" fillId="0" borderId="98" xfId="0" applyFont="1" applyBorder="1" applyAlignment="1">
      <alignment vertical="center"/>
    </xf>
    <xf numFmtId="0" fontId="5" fillId="0" borderId="99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19" fillId="0" borderId="69" xfId="0" applyFont="1" applyBorder="1" applyAlignment="1">
      <alignment vertical="center"/>
    </xf>
    <xf numFmtId="0" fontId="19" fillId="0" borderId="71" xfId="0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0" fontId="19" fillId="0" borderId="96" xfId="0" applyFont="1" applyBorder="1" applyAlignment="1">
      <alignment vertical="center"/>
    </xf>
    <xf numFmtId="0" fontId="19" fillId="0" borderId="100" xfId="0" applyFont="1" applyBorder="1" applyAlignment="1">
      <alignment vertical="center"/>
    </xf>
    <xf numFmtId="0" fontId="19" fillId="0" borderId="101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70" xfId="0" applyFont="1" applyBorder="1" applyAlignment="1">
      <alignment vertical="center"/>
    </xf>
    <xf numFmtId="0" fontId="19" fillId="0" borderId="102" xfId="0" applyFont="1" applyBorder="1" applyAlignment="1">
      <alignment vertical="center"/>
    </xf>
    <xf numFmtId="0" fontId="19" fillId="0" borderId="103" xfId="0" applyFont="1" applyBorder="1" applyAlignment="1">
      <alignment vertical="center"/>
    </xf>
    <xf numFmtId="0" fontId="19" fillId="4" borderId="43" xfId="0" applyFont="1" applyFill="1" applyBorder="1" applyAlignment="1">
      <alignment horizontal="center" vertical="center"/>
    </xf>
    <xf numFmtId="0" fontId="19" fillId="4" borderId="91" xfId="0" applyFont="1" applyFill="1" applyBorder="1" applyAlignment="1">
      <alignment horizontal="center" vertical="center"/>
    </xf>
    <xf numFmtId="0" fontId="19" fillId="4" borderId="105" xfId="0" applyFont="1" applyFill="1" applyBorder="1" applyAlignment="1">
      <alignment horizontal="center" vertical="center"/>
    </xf>
    <xf numFmtId="0" fontId="5" fillId="0" borderId="107" xfId="0" applyFont="1" applyBorder="1" applyAlignment="1">
      <alignment vertical="center"/>
    </xf>
    <xf numFmtId="0" fontId="5" fillId="0" borderId="108" xfId="1" applyNumberFormat="1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5" fillId="0" borderId="110" xfId="1" applyNumberFormat="1" applyFont="1" applyBorder="1" applyAlignment="1">
      <alignment vertical="center"/>
    </xf>
    <xf numFmtId="0" fontId="5" fillId="0" borderId="111" xfId="0" applyFont="1" applyBorder="1" applyAlignment="1">
      <alignment vertical="center"/>
    </xf>
    <xf numFmtId="0" fontId="5" fillId="0" borderId="94" xfId="0" applyFont="1" applyBorder="1" applyAlignment="1">
      <alignment vertical="center"/>
    </xf>
    <xf numFmtId="0" fontId="5" fillId="0" borderId="94" xfId="1" applyNumberFormat="1" applyFont="1" applyBorder="1" applyAlignment="1">
      <alignment vertical="center"/>
    </xf>
    <xf numFmtId="0" fontId="5" fillId="0" borderId="94" xfId="0" applyFont="1" applyBorder="1" applyAlignment="1">
      <alignment horizontal="center" vertical="center"/>
    </xf>
    <xf numFmtId="0" fontId="5" fillId="0" borderId="112" xfId="1" applyNumberFormat="1" applyFont="1" applyBorder="1" applyAlignment="1">
      <alignment vertical="center"/>
    </xf>
    <xf numFmtId="0" fontId="14" fillId="7" borderId="2" xfId="0" applyFont="1" applyFill="1" applyBorder="1" applyAlignment="1">
      <alignment horizontal="center" vertical="center"/>
    </xf>
    <xf numFmtId="49" fontId="14" fillId="7" borderId="4" xfId="0" applyNumberFormat="1" applyFont="1" applyFill="1" applyBorder="1" applyAlignment="1">
      <alignment vertical="center"/>
    </xf>
    <xf numFmtId="0" fontId="14" fillId="8" borderId="1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0" fillId="9" borderId="0" xfId="0" applyFill="1" applyAlignment="1">
      <alignment vertical="center"/>
    </xf>
    <xf numFmtId="0" fontId="28" fillId="9" borderId="0" xfId="0" applyFont="1" applyFill="1" applyAlignment="1">
      <alignment horizontal="center" vertical="center"/>
    </xf>
    <xf numFmtId="0" fontId="12" fillId="9" borderId="0" xfId="0" applyFont="1" applyFill="1" applyAlignment="1">
      <alignment vertical="center"/>
    </xf>
    <xf numFmtId="0" fontId="29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13" fillId="9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9" fontId="5" fillId="0" borderId="9" xfId="0" applyNumberFormat="1" applyFont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center" vertical="center" shrinkToFit="1"/>
    </xf>
    <xf numFmtId="38" fontId="5" fillId="2" borderId="70" xfId="1" applyFont="1" applyFill="1" applyBorder="1" applyAlignment="1">
      <alignment vertical="center" shrinkToFit="1"/>
    </xf>
    <xf numFmtId="0" fontId="5" fillId="2" borderId="71" xfId="0" applyFont="1" applyFill="1" applyBorder="1" applyAlignment="1">
      <alignment horizontal="center" vertical="center" shrinkToFit="1"/>
    </xf>
    <xf numFmtId="38" fontId="5" fillId="2" borderId="71" xfId="1" applyFont="1" applyFill="1" applyBorder="1" applyAlignment="1">
      <alignment vertical="center" shrinkToFit="1"/>
    </xf>
    <xf numFmtId="0" fontId="5" fillId="2" borderId="72" xfId="0" applyFont="1" applyFill="1" applyBorder="1" applyAlignment="1">
      <alignment horizontal="center" vertical="center" shrinkToFit="1"/>
    </xf>
    <xf numFmtId="38" fontId="5" fillId="2" borderId="72" xfId="1" applyFont="1" applyFill="1" applyBorder="1" applyAlignment="1">
      <alignment vertical="center" shrinkToFit="1"/>
    </xf>
    <xf numFmtId="4" fontId="5" fillId="0" borderId="71" xfId="1" applyNumberFormat="1" applyFont="1" applyFill="1" applyBorder="1" applyAlignment="1">
      <alignment vertical="center" shrinkToFit="1"/>
    </xf>
    <xf numFmtId="179" fontId="5" fillId="0" borderId="69" xfId="0" applyNumberFormat="1" applyFont="1" applyBorder="1" applyAlignment="1">
      <alignment horizontal="center" vertical="center" shrinkToFit="1"/>
    </xf>
    <xf numFmtId="179" fontId="5" fillId="0" borderId="71" xfId="1" applyNumberFormat="1" applyFont="1" applyFill="1" applyBorder="1" applyAlignment="1">
      <alignment horizontal="right" vertical="center" shrinkToFit="1"/>
    </xf>
    <xf numFmtId="179" fontId="5" fillId="0" borderId="71" xfId="0" applyNumberFormat="1" applyFont="1" applyBorder="1" applyAlignment="1">
      <alignment horizontal="center" vertical="center" shrinkToFit="1"/>
    </xf>
    <xf numFmtId="4" fontId="5" fillId="0" borderId="87" xfId="1" applyNumberFormat="1" applyFont="1" applyFill="1" applyBorder="1" applyAlignment="1">
      <alignment vertical="center" shrinkToFit="1"/>
    </xf>
    <xf numFmtId="179" fontId="5" fillId="0" borderId="72" xfId="0" applyNumberFormat="1" applyFont="1" applyBorder="1" applyAlignment="1">
      <alignment horizontal="center" vertical="center" shrinkToFit="1"/>
    </xf>
    <xf numFmtId="179" fontId="5" fillId="0" borderId="72" xfId="1" applyNumberFormat="1" applyFont="1" applyFill="1" applyBorder="1" applyAlignment="1">
      <alignment horizontal="right" vertical="center" shrinkToFit="1"/>
    </xf>
    <xf numFmtId="4" fontId="5" fillId="0" borderId="69" xfId="1" applyNumberFormat="1" applyFont="1" applyFill="1" applyBorder="1" applyAlignment="1">
      <alignment vertical="center" shrinkToFit="1"/>
    </xf>
    <xf numFmtId="179" fontId="5" fillId="0" borderId="70" xfId="0" applyNumberFormat="1" applyFont="1" applyBorder="1" applyAlignment="1">
      <alignment horizontal="center" vertical="center" shrinkToFit="1"/>
    </xf>
    <xf numFmtId="179" fontId="5" fillId="0" borderId="70" xfId="1" applyNumberFormat="1" applyFont="1" applyFill="1" applyBorder="1" applyAlignment="1">
      <alignment horizontal="right" vertical="center" shrinkToFit="1"/>
    </xf>
    <xf numFmtId="179" fontId="19" fillId="0" borderId="22" xfId="0" applyNumberFormat="1" applyFont="1" applyBorder="1" applyAlignment="1">
      <alignment horizontal="right" vertical="center" shrinkToFit="1"/>
    </xf>
    <xf numFmtId="179" fontId="19" fillId="0" borderId="9" xfId="0" applyNumberFormat="1" applyFont="1" applyBorder="1" applyAlignment="1">
      <alignment horizontal="center" vertical="center" shrinkToFit="1"/>
    </xf>
    <xf numFmtId="179" fontId="19" fillId="0" borderId="20" xfId="0" applyNumberFormat="1" applyFont="1" applyBorder="1" applyAlignment="1">
      <alignment horizontal="center" vertical="center" shrinkToFit="1"/>
    </xf>
    <xf numFmtId="179" fontId="19" fillId="0" borderId="15" xfId="0" applyNumberFormat="1" applyFont="1" applyBorder="1" applyAlignment="1">
      <alignment vertical="center" shrinkToFit="1"/>
    </xf>
    <xf numFmtId="0" fontId="14" fillId="3" borderId="19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49" fontId="14" fillId="2" borderId="2" xfId="0" applyNumberFormat="1" applyFont="1" applyFill="1" applyBorder="1" applyAlignment="1">
      <alignment horizontal="left" vertical="center" shrinkToFit="1"/>
    </xf>
    <xf numFmtId="49" fontId="14" fillId="2" borderId="3" xfId="0" applyNumberFormat="1" applyFont="1" applyFill="1" applyBorder="1" applyAlignment="1">
      <alignment horizontal="left" vertical="center" shrinkToFit="1"/>
    </xf>
    <xf numFmtId="49" fontId="14" fillId="2" borderId="4" xfId="0" applyNumberFormat="1" applyFont="1" applyFill="1" applyBorder="1" applyAlignment="1">
      <alignment horizontal="left" vertical="center" shrinkToFit="1"/>
    </xf>
    <xf numFmtId="0" fontId="14" fillId="2" borderId="2" xfId="0" applyFont="1" applyFill="1" applyBorder="1" applyAlignment="1">
      <alignment horizontal="left" vertical="center" shrinkToFit="1"/>
    </xf>
    <xf numFmtId="0" fontId="14" fillId="2" borderId="3" xfId="0" applyFont="1" applyFill="1" applyBorder="1" applyAlignment="1">
      <alignment horizontal="left" vertical="center" shrinkToFit="1"/>
    </xf>
    <xf numFmtId="0" fontId="14" fillId="2" borderId="4" xfId="0" applyFont="1" applyFill="1" applyBorder="1" applyAlignment="1">
      <alignment horizontal="left" vertical="center" shrinkToFit="1"/>
    </xf>
    <xf numFmtId="0" fontId="14" fillId="2" borderId="17" xfId="0" applyFont="1" applyFill="1" applyBorder="1" applyAlignment="1">
      <alignment horizontal="left" vertical="center" shrinkToFit="1"/>
    </xf>
    <xf numFmtId="0" fontId="14" fillId="2" borderId="18" xfId="0" applyFont="1" applyFill="1" applyBorder="1" applyAlignment="1">
      <alignment horizontal="left" vertical="center" shrinkToFit="1"/>
    </xf>
    <xf numFmtId="0" fontId="14" fillId="2" borderId="12" xfId="0" applyFont="1" applyFill="1" applyBorder="1" applyAlignment="1">
      <alignment horizontal="left" vertical="center" shrinkToFit="1"/>
    </xf>
    <xf numFmtId="0" fontId="9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49" fontId="14" fillId="7" borderId="2" xfId="0" applyNumberFormat="1" applyFont="1" applyFill="1" applyBorder="1" applyAlignment="1">
      <alignment horizontal="left" vertical="center"/>
    </xf>
    <xf numFmtId="49" fontId="14" fillId="7" borderId="3" xfId="0" applyNumberFormat="1" applyFont="1" applyFill="1" applyBorder="1" applyAlignment="1">
      <alignment horizontal="left" vertical="center"/>
    </xf>
    <xf numFmtId="49" fontId="14" fillId="7" borderId="4" xfId="0" applyNumberFormat="1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left" vertical="center"/>
    </xf>
    <xf numFmtId="49" fontId="14" fillId="7" borderId="1" xfId="0" applyNumberFormat="1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/>
    </xf>
    <xf numFmtId="0" fontId="14" fillId="7" borderId="18" xfId="0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left" vertical="center"/>
    </xf>
    <xf numFmtId="0" fontId="19" fillId="4" borderId="104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/>
    </xf>
    <xf numFmtId="179" fontId="19" fillId="0" borderId="20" xfId="0" applyNumberFormat="1" applyFont="1" applyBorder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9" fontId="19" fillId="0" borderId="20" xfId="0" applyNumberFormat="1" applyFont="1" applyBorder="1" applyAlignment="1">
      <alignment horizontal="left" vertical="center" shrinkToFit="1"/>
    </xf>
    <xf numFmtId="179" fontId="19" fillId="0" borderId="0" xfId="0" applyNumberFormat="1" applyFont="1" applyAlignment="1">
      <alignment horizontal="left" vertical="center" shrinkToFit="1"/>
    </xf>
    <xf numFmtId="179" fontId="19" fillId="0" borderId="9" xfId="0" applyNumberFormat="1" applyFont="1" applyBorder="1" applyAlignment="1">
      <alignment horizontal="left" vertical="center" shrinkToFit="1"/>
    </xf>
    <xf numFmtId="0" fontId="19" fillId="4" borderId="21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176" fontId="21" fillId="0" borderId="51" xfId="0" applyNumberFormat="1" applyFont="1" applyBorder="1" applyAlignment="1">
      <alignment horizontal="left" vertical="center" shrinkToFit="1"/>
    </xf>
    <xf numFmtId="176" fontId="21" fillId="0" borderId="39" xfId="0" applyNumberFormat="1" applyFont="1" applyBorder="1" applyAlignment="1">
      <alignment horizontal="left" vertical="center" shrinkToFit="1"/>
    </xf>
    <xf numFmtId="176" fontId="21" fillId="0" borderId="40" xfId="0" applyNumberFormat="1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179" fontId="19" fillId="0" borderId="7" xfId="0" applyNumberFormat="1" applyFont="1" applyBorder="1" applyAlignment="1">
      <alignment horizontal="left" vertical="center" shrinkToFit="1"/>
    </xf>
    <xf numFmtId="179" fontId="19" fillId="0" borderId="8" xfId="0" applyNumberFormat="1" applyFont="1" applyBorder="1" applyAlignment="1">
      <alignment horizontal="left" vertical="center" shrinkToFit="1"/>
    </xf>
    <xf numFmtId="179" fontId="5" fillId="0" borderId="20" xfId="0" applyNumberFormat="1" applyFont="1" applyBorder="1" applyAlignment="1">
      <alignment horizontal="center" vertical="center" shrinkToFit="1"/>
    </xf>
    <xf numFmtId="179" fontId="5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177" fontId="19" fillId="0" borderId="106" xfId="1" applyNumberFormat="1" applyFont="1" applyFill="1" applyBorder="1" applyAlignment="1">
      <alignment horizontal="center" vertical="center"/>
    </xf>
    <xf numFmtId="177" fontId="19" fillId="0" borderId="4" xfId="1" applyNumberFormat="1" applyFont="1" applyFill="1" applyBorder="1" applyAlignment="1">
      <alignment horizontal="center" vertical="center"/>
    </xf>
    <xf numFmtId="179" fontId="5" fillId="0" borderId="20" xfId="0" applyNumberFormat="1" applyFont="1" applyBorder="1" applyAlignment="1">
      <alignment horizontal="left" vertical="center" shrinkToFit="1"/>
    </xf>
    <xf numFmtId="179" fontId="5" fillId="0" borderId="0" xfId="0" applyNumberFormat="1" applyFont="1" applyAlignment="1">
      <alignment horizontal="left" vertical="center" shrinkToFit="1"/>
    </xf>
    <xf numFmtId="179" fontId="5" fillId="0" borderId="9" xfId="0" applyNumberFormat="1" applyFont="1" applyBorder="1" applyAlignment="1">
      <alignment horizontal="left" vertical="center" shrinkToFit="1"/>
    </xf>
    <xf numFmtId="0" fontId="19" fillId="4" borderId="2" xfId="0" applyFont="1" applyFill="1" applyBorder="1" applyAlignment="1">
      <alignment horizontal="center" vertical="center" shrinkToFit="1"/>
    </xf>
    <xf numFmtId="0" fontId="19" fillId="4" borderId="3" xfId="0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38" fontId="19" fillId="4" borderId="2" xfId="1" applyFont="1" applyFill="1" applyBorder="1" applyAlignment="1">
      <alignment horizontal="center" vertical="center" shrinkToFit="1"/>
    </xf>
    <xf numFmtId="38" fontId="19" fillId="4" borderId="4" xfId="1" applyFont="1" applyFill="1" applyBorder="1" applyAlignment="1">
      <alignment horizontal="center" vertical="center" shrinkToFit="1"/>
    </xf>
    <xf numFmtId="179" fontId="19" fillId="0" borderId="17" xfId="0" applyNumberFormat="1" applyFont="1" applyBorder="1" applyAlignment="1">
      <alignment horizontal="left" vertical="center" shrinkToFit="1"/>
    </xf>
    <xf numFmtId="179" fontId="19" fillId="0" borderId="18" xfId="0" applyNumberFormat="1" applyFont="1" applyBorder="1" applyAlignment="1">
      <alignment horizontal="left" vertical="center" shrinkToFit="1"/>
    </xf>
    <xf numFmtId="179" fontId="19" fillId="0" borderId="12" xfId="0" applyNumberFormat="1" applyFont="1" applyBorder="1" applyAlignment="1">
      <alignment horizontal="left" vertical="center" shrinkToFit="1"/>
    </xf>
    <xf numFmtId="179" fontId="19" fillId="0" borderId="25" xfId="0" applyNumberFormat="1" applyFont="1" applyBorder="1" applyAlignment="1">
      <alignment horizontal="center" vertical="center" shrinkToFit="1"/>
    </xf>
    <xf numFmtId="179" fontId="19" fillId="0" borderId="10" xfId="0" applyNumberFormat="1" applyFont="1" applyBorder="1" applyAlignment="1">
      <alignment horizontal="center" vertical="center" shrinkToFit="1"/>
    </xf>
    <xf numFmtId="179" fontId="19" fillId="0" borderId="11" xfId="0" applyNumberFormat="1" applyFont="1" applyBorder="1" applyAlignment="1">
      <alignment horizontal="center" vertical="center" shrinkToFit="1"/>
    </xf>
    <xf numFmtId="0" fontId="19" fillId="4" borderId="43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horizontal="center" vertical="center"/>
    </xf>
    <xf numFmtId="0" fontId="24" fillId="4" borderId="34" xfId="0" applyFont="1" applyFill="1" applyBorder="1" applyAlignment="1">
      <alignment horizontal="center" vertical="center"/>
    </xf>
    <xf numFmtId="38" fontId="21" fillId="0" borderId="35" xfId="0" applyNumberFormat="1" applyFont="1" applyBorder="1" applyAlignment="1">
      <alignment vertical="center"/>
    </xf>
    <xf numFmtId="38" fontId="21" fillId="0" borderId="33" xfId="0" applyNumberFormat="1" applyFont="1" applyBorder="1" applyAlignment="1">
      <alignment vertical="center"/>
    </xf>
    <xf numFmtId="38" fontId="21" fillId="0" borderId="36" xfId="0" applyNumberFormat="1" applyFont="1" applyBorder="1" applyAlignment="1">
      <alignment vertical="center"/>
    </xf>
    <xf numFmtId="38" fontId="21" fillId="0" borderId="38" xfId="1" applyFont="1" applyBorder="1" applyAlignment="1">
      <alignment vertical="center"/>
    </xf>
    <xf numFmtId="38" fontId="21" fillId="0" borderId="39" xfId="1" applyFont="1" applyBorder="1" applyAlignment="1">
      <alignment vertical="center"/>
    </xf>
    <xf numFmtId="38" fontId="21" fillId="0" borderId="45" xfId="1" applyFont="1" applyBorder="1" applyAlignment="1">
      <alignment vertical="center"/>
    </xf>
    <xf numFmtId="38" fontId="21" fillId="0" borderId="20" xfId="1" applyFont="1" applyBorder="1" applyAlignment="1">
      <alignment vertical="center"/>
    </xf>
    <xf numFmtId="38" fontId="21" fillId="0" borderId="0" xfId="1" applyFont="1" applyAlignment="1">
      <alignment vertical="center"/>
    </xf>
    <xf numFmtId="38" fontId="21" fillId="0" borderId="9" xfId="1" applyFont="1" applyBorder="1" applyAlignment="1">
      <alignment vertical="center"/>
    </xf>
    <xf numFmtId="0" fontId="19" fillId="4" borderId="9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176" fontId="21" fillId="0" borderId="98" xfId="0" applyNumberFormat="1" applyFont="1" applyBorder="1" applyAlignment="1">
      <alignment horizontal="left" vertical="center" shrinkToFit="1"/>
    </xf>
    <xf numFmtId="179" fontId="19" fillId="0" borderId="26" xfId="0" applyNumberFormat="1" applyFont="1" applyBorder="1" applyAlignment="1">
      <alignment horizontal="left" vertical="center" shrinkToFit="1"/>
    </xf>
    <xf numFmtId="38" fontId="21" fillId="0" borderId="41" xfId="1" applyFont="1" applyBorder="1" applyAlignment="1">
      <alignment vertical="center"/>
    </xf>
    <xf numFmtId="38" fontId="21" fillId="0" borderId="58" xfId="1" applyFont="1" applyBorder="1" applyAlignment="1">
      <alignment vertical="center"/>
    </xf>
    <xf numFmtId="38" fontId="21" fillId="0" borderId="59" xfId="1" applyFont="1" applyBorder="1" applyAlignment="1">
      <alignment vertical="center"/>
    </xf>
    <xf numFmtId="176" fontId="21" fillId="0" borderId="47" xfId="0" applyNumberFormat="1" applyFont="1" applyBorder="1" applyAlignment="1">
      <alignment horizontal="left" vertical="center" shrinkToFit="1"/>
    </xf>
    <xf numFmtId="176" fontId="21" fillId="0" borderId="6" xfId="0" applyNumberFormat="1" applyFont="1" applyBorder="1" applyAlignment="1">
      <alignment horizontal="left" vertical="center" shrinkToFit="1"/>
    </xf>
    <xf numFmtId="38" fontId="21" fillId="0" borderId="14" xfId="1" applyFont="1" applyBorder="1" applyAlignment="1">
      <alignment vertical="center"/>
    </xf>
    <xf numFmtId="38" fontId="21" fillId="0" borderId="6" xfId="1" applyFont="1" applyBorder="1" applyAlignment="1">
      <alignment vertical="center"/>
    </xf>
    <xf numFmtId="38" fontId="21" fillId="0" borderId="46" xfId="1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179" fontId="19" fillId="0" borderId="14" xfId="0" applyNumberFormat="1" applyFont="1" applyBorder="1" applyAlignment="1">
      <alignment horizontal="left" vertical="center" shrinkToFit="1"/>
    </xf>
    <xf numFmtId="179" fontId="19" fillId="0" borderId="6" xfId="0" applyNumberFormat="1" applyFont="1" applyBorder="1" applyAlignment="1">
      <alignment horizontal="left" vertical="center" shrinkToFit="1"/>
    </xf>
    <xf numFmtId="176" fontId="21" fillId="0" borderId="114" xfId="0" applyNumberFormat="1" applyFont="1" applyBorder="1" applyAlignment="1">
      <alignment horizontal="left" vertical="center" shrinkToFit="1"/>
    </xf>
    <xf numFmtId="176" fontId="21" fillId="0" borderId="94" xfId="0" applyNumberFormat="1" applyFont="1" applyBorder="1" applyAlignment="1">
      <alignment horizontal="left" vertical="center" shrinkToFit="1"/>
    </xf>
    <xf numFmtId="176" fontId="21" fillId="0" borderId="112" xfId="0" applyNumberFormat="1" applyFont="1" applyBorder="1" applyAlignment="1">
      <alignment horizontal="left" vertical="center" shrinkToFit="1"/>
    </xf>
    <xf numFmtId="0" fontId="19" fillId="0" borderId="5" xfId="0" applyFont="1" applyBorder="1" applyAlignment="1">
      <alignment horizontal="center" vertical="center"/>
    </xf>
    <xf numFmtId="179" fontId="19" fillId="0" borderId="25" xfId="0" applyNumberFormat="1" applyFont="1" applyBorder="1" applyAlignment="1">
      <alignment horizontal="left" vertical="center" shrinkToFit="1"/>
    </xf>
    <xf numFmtId="179" fontId="19" fillId="0" borderId="10" xfId="0" applyNumberFormat="1" applyFont="1" applyBorder="1" applyAlignment="1">
      <alignment horizontal="left" vertical="center" shrinkToFit="1"/>
    </xf>
    <xf numFmtId="179" fontId="19" fillId="0" borderId="11" xfId="0" applyNumberFormat="1" applyFont="1" applyBorder="1" applyAlignment="1">
      <alignment horizontal="left" vertical="center" shrinkToFit="1"/>
    </xf>
    <xf numFmtId="0" fontId="19" fillId="4" borderId="29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66" xfId="0" applyFont="1" applyFill="1" applyBorder="1" applyAlignment="1">
      <alignment horizontal="center" vertical="center"/>
    </xf>
    <xf numFmtId="38" fontId="21" fillId="0" borderId="35" xfId="0" applyNumberFormat="1" applyFont="1" applyBorder="1" applyAlignment="1" applyProtection="1">
      <alignment vertical="center"/>
      <protection locked="0"/>
    </xf>
    <xf numFmtId="38" fontId="21" fillId="0" borderId="33" xfId="0" applyNumberFormat="1" applyFont="1" applyBorder="1" applyAlignment="1" applyProtection="1">
      <alignment vertical="center"/>
      <protection locked="0"/>
    </xf>
    <xf numFmtId="38" fontId="21" fillId="0" borderId="36" xfId="0" applyNumberFormat="1" applyFont="1" applyBorder="1" applyAlignment="1" applyProtection="1">
      <alignment vertical="center"/>
      <protection locked="0"/>
    </xf>
    <xf numFmtId="38" fontId="21" fillId="0" borderId="113" xfId="0" applyNumberFormat="1" applyFont="1" applyBorder="1" applyAlignment="1">
      <alignment vertical="center"/>
    </xf>
    <xf numFmtId="38" fontId="21" fillId="0" borderId="63" xfId="0" applyNumberFormat="1" applyFont="1" applyBorder="1" applyAlignment="1">
      <alignment vertical="center"/>
    </xf>
    <xf numFmtId="38" fontId="21" fillId="0" borderId="64" xfId="0" applyNumberFormat="1" applyFont="1" applyBorder="1" applyAlignment="1">
      <alignment vertical="center"/>
    </xf>
    <xf numFmtId="38" fontId="21" fillId="0" borderId="73" xfId="0" applyNumberFormat="1" applyFont="1" applyBorder="1" applyAlignment="1">
      <alignment vertical="center"/>
    </xf>
    <xf numFmtId="38" fontId="21" fillId="0" borderId="39" xfId="0" applyNumberFormat="1" applyFont="1" applyBorder="1" applyAlignment="1">
      <alignment vertical="center"/>
    </xf>
    <xf numFmtId="38" fontId="21" fillId="0" borderId="45" xfId="0" applyNumberFormat="1" applyFont="1" applyBorder="1" applyAlignment="1">
      <alignment vertical="center"/>
    </xf>
    <xf numFmtId="38" fontId="21" fillId="0" borderId="89" xfId="0" applyNumberFormat="1" applyFont="1" applyBorder="1" applyAlignment="1">
      <alignment vertical="center"/>
    </xf>
    <xf numFmtId="38" fontId="21" fillId="0" borderId="61" xfId="0" applyNumberFormat="1" applyFont="1" applyBorder="1" applyAlignment="1">
      <alignment vertical="center"/>
    </xf>
    <xf numFmtId="38" fontId="21" fillId="0" borderId="65" xfId="0" applyNumberFormat="1" applyFont="1" applyBorder="1" applyAlignment="1">
      <alignment vertical="center"/>
    </xf>
    <xf numFmtId="176" fontId="21" fillId="0" borderId="115" xfId="0" applyNumberFormat="1" applyFont="1" applyBorder="1" applyAlignment="1">
      <alignment horizontal="left" vertical="center" shrinkToFit="1"/>
    </xf>
    <xf numFmtId="179" fontId="5" fillId="0" borderId="6" xfId="0" applyNumberFormat="1" applyFont="1" applyBorder="1" applyAlignment="1">
      <alignment horizontal="center" vertical="center" shrinkToFit="1"/>
    </xf>
    <xf numFmtId="179" fontId="5" fillId="0" borderId="15" xfId="0" applyNumberFormat="1" applyFont="1" applyBorder="1" applyAlignment="1">
      <alignment horizontal="center" vertical="center" shrinkToFit="1"/>
    </xf>
    <xf numFmtId="179" fontId="5" fillId="0" borderId="71" xfId="0" applyNumberFormat="1" applyFont="1" applyBorder="1" applyAlignment="1">
      <alignment horizontal="left" vertical="center" shrinkToFit="1"/>
    </xf>
    <xf numFmtId="0" fontId="5" fillId="0" borderId="68" xfId="0" applyFont="1" applyBorder="1" applyAlignment="1">
      <alignment horizontal="center" vertical="center"/>
    </xf>
    <xf numFmtId="0" fontId="5" fillId="2" borderId="69" xfId="0" applyFont="1" applyFill="1" applyBorder="1" applyAlignment="1">
      <alignment horizontal="left" vertical="center" shrinkToFit="1"/>
    </xf>
    <xf numFmtId="0" fontId="5" fillId="2" borderId="71" xfId="0" applyFont="1" applyFill="1" applyBorder="1" applyAlignment="1">
      <alignment horizontal="left" vertical="center" shrinkToFit="1"/>
    </xf>
    <xf numFmtId="0" fontId="5" fillId="0" borderId="73" xfId="0" applyFont="1" applyBorder="1" applyAlignment="1">
      <alignment horizontal="right" vertical="center" shrinkToFit="1"/>
    </xf>
    <xf numFmtId="0" fontId="5" fillId="0" borderId="39" xfId="0" applyFont="1" applyBorder="1" applyAlignment="1">
      <alignment horizontal="right" vertical="center" shrinkToFit="1"/>
    </xf>
    <xf numFmtId="0" fontId="5" fillId="0" borderId="55" xfId="0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43" xfId="0" applyFont="1" applyBorder="1" applyAlignment="1">
      <alignment horizontal="left" vertical="center" shrinkToFit="1"/>
    </xf>
    <xf numFmtId="0" fontId="5" fillId="0" borderId="61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179" fontId="5" fillId="0" borderId="26" xfId="0" applyNumberFormat="1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180" fontId="5" fillId="0" borderId="3" xfId="1" applyNumberFormat="1" applyFont="1" applyFill="1" applyBorder="1" applyAlignment="1">
      <alignment horizontal="center" vertical="center" shrinkToFit="1"/>
    </xf>
    <xf numFmtId="180" fontId="5" fillId="0" borderId="4" xfId="1" applyNumberFormat="1" applyFont="1" applyFill="1" applyBorder="1" applyAlignment="1">
      <alignment horizontal="center" vertical="center" shrinkToFit="1"/>
    </xf>
    <xf numFmtId="0" fontId="5" fillId="4" borderId="13" xfId="0" applyFont="1" applyFill="1" applyBorder="1" applyAlignment="1">
      <alignment horizontal="center" vertical="center" shrinkToFit="1"/>
    </xf>
    <xf numFmtId="0" fontId="5" fillId="4" borderId="81" xfId="0" applyFont="1" applyFill="1" applyBorder="1" applyAlignment="1">
      <alignment horizontal="center" vertical="center" shrinkToFit="1"/>
    </xf>
    <xf numFmtId="0" fontId="5" fillId="4" borderId="89" xfId="0" applyFont="1" applyFill="1" applyBorder="1" applyAlignment="1">
      <alignment horizontal="center" vertical="center" shrinkToFit="1"/>
    </xf>
    <xf numFmtId="179" fontId="5" fillId="0" borderId="17" xfId="0" applyNumberFormat="1" applyFont="1" applyBorder="1" applyAlignment="1">
      <alignment horizontal="center" vertical="center" shrinkToFit="1"/>
    </xf>
    <xf numFmtId="179" fontId="5" fillId="0" borderId="18" xfId="0" applyNumberFormat="1" applyFont="1" applyBorder="1" applyAlignment="1">
      <alignment horizontal="center" vertical="center" shrinkToFit="1"/>
    </xf>
    <xf numFmtId="179" fontId="5" fillId="0" borderId="12" xfId="0" applyNumberFormat="1" applyFont="1" applyBorder="1" applyAlignment="1">
      <alignment horizontal="center" vertical="center" shrinkToFit="1"/>
    </xf>
    <xf numFmtId="179" fontId="5" fillId="0" borderId="69" xfId="0" applyNumberFormat="1" applyFont="1" applyBorder="1" applyAlignment="1">
      <alignment horizontal="left" vertical="center" shrinkToFit="1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179" fontId="5" fillId="0" borderId="72" xfId="0" applyNumberFormat="1" applyFont="1" applyBorder="1" applyAlignment="1">
      <alignment horizontal="left" vertical="center" shrinkToFit="1"/>
    </xf>
    <xf numFmtId="0" fontId="5" fillId="6" borderId="0" xfId="0" applyFont="1" applyFill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179" fontId="5" fillId="0" borderId="73" xfId="0" applyNumberFormat="1" applyFont="1" applyBorder="1" applyAlignment="1">
      <alignment horizontal="right" vertical="center" shrinkToFit="1"/>
    </xf>
    <xf numFmtId="179" fontId="5" fillId="0" borderId="39" xfId="0" applyNumberFormat="1" applyFont="1" applyBorder="1" applyAlignment="1">
      <alignment horizontal="right" vertical="center" shrinkToFit="1"/>
    </xf>
    <xf numFmtId="179" fontId="5" fillId="0" borderId="55" xfId="0" applyNumberFormat="1" applyFont="1" applyBorder="1" applyAlignment="1">
      <alignment horizontal="right" vertical="center" shrinkToFit="1"/>
    </xf>
    <xf numFmtId="0" fontId="5" fillId="4" borderId="37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179" fontId="5" fillId="0" borderId="26" xfId="0" applyNumberFormat="1" applyFont="1" applyBorder="1" applyAlignment="1">
      <alignment horizontal="center" vertical="center" shrinkToFit="1"/>
    </xf>
    <xf numFmtId="38" fontId="5" fillId="4" borderId="77" xfId="1" applyFont="1" applyFill="1" applyBorder="1" applyAlignment="1">
      <alignment horizontal="center" vertical="center" shrinkToFit="1"/>
    </xf>
    <xf numFmtId="0" fontId="5" fillId="0" borderId="78" xfId="0" applyFont="1" applyBorder="1" applyAlignment="1">
      <alignment vertical="center" shrinkToFit="1"/>
    </xf>
    <xf numFmtId="0" fontId="5" fillId="0" borderId="79" xfId="0" applyFont="1" applyBorder="1" applyAlignment="1">
      <alignment vertical="center" shrinkToFit="1"/>
    </xf>
    <xf numFmtId="0" fontId="5" fillId="0" borderId="80" xfId="0" applyFont="1" applyBorder="1" applyAlignment="1">
      <alignment vertical="center" shrinkToFit="1"/>
    </xf>
    <xf numFmtId="0" fontId="5" fillId="4" borderId="76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distributed" vertical="center"/>
    </xf>
    <xf numFmtId="0" fontId="5" fillId="5" borderId="0" xfId="0" applyFont="1" applyFill="1" applyAlignment="1">
      <alignment horizontal="distributed" vertical="center"/>
    </xf>
    <xf numFmtId="0" fontId="5" fillId="5" borderId="17" xfId="0" applyFont="1" applyFill="1" applyBorder="1" applyAlignment="1">
      <alignment horizontal="distributed" vertical="center"/>
    </xf>
    <xf numFmtId="0" fontId="5" fillId="5" borderId="18" xfId="0" applyFont="1" applyFill="1" applyBorder="1" applyAlignment="1">
      <alignment horizontal="distributed" vertical="center"/>
    </xf>
    <xf numFmtId="0" fontId="34" fillId="0" borderId="18" xfId="0" applyFont="1" applyBorder="1" applyAlignment="1">
      <alignment horizontal="right" vertical="center"/>
    </xf>
    <xf numFmtId="0" fontId="5" fillId="2" borderId="72" xfId="0" applyFont="1" applyFill="1" applyBorder="1" applyAlignment="1">
      <alignment horizontal="left" vertical="center" shrinkToFit="1"/>
    </xf>
    <xf numFmtId="49" fontId="5" fillId="2" borderId="17" xfId="0" applyNumberFormat="1" applyFont="1" applyFill="1" applyBorder="1" applyAlignment="1">
      <alignment vertical="center" shrinkToFit="1"/>
    </xf>
    <xf numFmtId="49" fontId="5" fillId="2" borderId="18" xfId="0" applyNumberFormat="1" applyFont="1" applyFill="1" applyBorder="1" applyAlignment="1">
      <alignment vertical="center" shrinkToFit="1"/>
    </xf>
    <xf numFmtId="49" fontId="5" fillId="2" borderId="12" xfId="0" applyNumberFormat="1" applyFont="1" applyFill="1" applyBorder="1" applyAlignment="1">
      <alignment vertical="center" shrinkToFit="1"/>
    </xf>
    <xf numFmtId="38" fontId="5" fillId="4" borderId="5" xfId="1" applyFont="1" applyFill="1" applyBorder="1" applyAlignment="1">
      <alignment horizontal="center" vertical="center" shrinkToFit="1"/>
    </xf>
    <xf numFmtId="0" fontId="5" fillId="0" borderId="93" xfId="0" applyFont="1" applyBorder="1" applyAlignment="1">
      <alignment horizontal="distributed" vertical="center"/>
    </xf>
    <xf numFmtId="0" fontId="5" fillId="0" borderId="94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38" fontId="5" fillId="2" borderId="73" xfId="1" applyFont="1" applyFill="1" applyBorder="1" applyAlignment="1">
      <alignment vertical="center" shrinkToFit="1"/>
    </xf>
    <xf numFmtId="38" fontId="5" fillId="2" borderId="39" xfId="1" applyFont="1" applyFill="1" applyBorder="1" applyAlignment="1">
      <alignment vertical="center" shrinkToFit="1"/>
    </xf>
    <xf numFmtId="38" fontId="5" fillId="2" borderId="55" xfId="1" applyFont="1" applyFill="1" applyBorder="1" applyAlignment="1">
      <alignment vertical="center" shrinkToFit="1"/>
    </xf>
    <xf numFmtId="177" fontId="5" fillId="2" borderId="3" xfId="1" applyNumberFormat="1" applyFont="1" applyFill="1" applyBorder="1" applyAlignment="1">
      <alignment horizontal="center" vertical="center" shrinkToFit="1"/>
    </xf>
    <xf numFmtId="177" fontId="5" fillId="2" borderId="4" xfId="1" applyNumberFormat="1" applyFont="1" applyFill="1" applyBorder="1" applyAlignment="1">
      <alignment horizontal="center" vertical="center" shrinkToFit="1"/>
    </xf>
    <xf numFmtId="179" fontId="5" fillId="0" borderId="6" xfId="0" applyNumberFormat="1" applyFont="1" applyBorder="1" applyAlignment="1">
      <alignment horizontal="left" vertical="center" shrinkToFit="1"/>
    </xf>
    <xf numFmtId="179" fontId="5" fillId="0" borderId="15" xfId="0" applyNumberFormat="1" applyFont="1" applyBorder="1" applyAlignment="1">
      <alignment horizontal="left" vertical="center" shrinkToFit="1"/>
    </xf>
    <xf numFmtId="49" fontId="5" fillId="2" borderId="43" xfId="0" applyNumberFormat="1" applyFont="1" applyFill="1" applyBorder="1" applyAlignment="1">
      <alignment horizontal="left" vertical="center" shrinkToFit="1"/>
    </xf>
    <xf numFmtId="49" fontId="5" fillId="2" borderId="61" xfId="0" applyNumberFormat="1" applyFont="1" applyFill="1" applyBorder="1" applyAlignment="1">
      <alignment horizontal="left" vertical="center" shrinkToFit="1"/>
    </xf>
    <xf numFmtId="49" fontId="5" fillId="2" borderId="44" xfId="0" applyNumberFormat="1" applyFont="1" applyFill="1" applyBorder="1" applyAlignment="1">
      <alignment horizontal="left" vertical="center" shrinkToFit="1"/>
    </xf>
    <xf numFmtId="49" fontId="5" fillId="2" borderId="38" xfId="0" applyNumberFormat="1" applyFont="1" applyFill="1" applyBorder="1" applyAlignment="1">
      <alignment horizontal="left" vertical="center" shrinkToFit="1"/>
    </xf>
    <xf numFmtId="49" fontId="5" fillId="2" borderId="39" xfId="0" applyNumberFormat="1" applyFont="1" applyFill="1" applyBorder="1" applyAlignment="1">
      <alignment horizontal="left" vertical="center" shrinkToFit="1"/>
    </xf>
    <xf numFmtId="49" fontId="5" fillId="2" borderId="40" xfId="0" applyNumberFormat="1" applyFont="1" applyFill="1" applyBorder="1" applyAlignment="1">
      <alignment horizontal="left" vertical="center" shrinkToFit="1"/>
    </xf>
    <xf numFmtId="38" fontId="5" fillId="0" borderId="75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5" fillId="0" borderId="61" xfId="0" applyFont="1" applyBorder="1" applyAlignment="1">
      <alignment horizontal="distributed" vertical="center"/>
    </xf>
    <xf numFmtId="0" fontId="5" fillId="0" borderId="79" xfId="0" applyFont="1" applyBorder="1" applyAlignment="1">
      <alignment horizontal="distributed" vertical="center"/>
    </xf>
    <xf numFmtId="0" fontId="5" fillId="0" borderId="3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179" fontId="5" fillId="0" borderId="6" xfId="1" applyNumberFormat="1" applyFont="1" applyFill="1" applyBorder="1" applyAlignment="1">
      <alignment horizontal="right" vertical="center"/>
    </xf>
    <xf numFmtId="179" fontId="5" fillId="0" borderId="15" xfId="1" applyNumberFormat="1" applyFont="1" applyFill="1" applyBorder="1" applyAlignment="1">
      <alignment horizontal="right" vertical="center"/>
    </xf>
    <xf numFmtId="179" fontId="5" fillId="0" borderId="39" xfId="1" applyNumberFormat="1" applyFont="1" applyFill="1" applyBorder="1" applyAlignment="1">
      <alignment horizontal="right" vertical="center"/>
    </xf>
    <xf numFmtId="179" fontId="5" fillId="0" borderId="40" xfId="1" applyNumberFormat="1" applyFont="1" applyFill="1" applyBorder="1" applyAlignment="1">
      <alignment horizontal="right" vertical="center"/>
    </xf>
    <xf numFmtId="179" fontId="5" fillId="0" borderId="18" xfId="1" applyNumberFormat="1" applyFont="1" applyFill="1" applyBorder="1" applyAlignment="1">
      <alignment horizontal="right" vertical="center"/>
    </xf>
    <xf numFmtId="179" fontId="5" fillId="0" borderId="12" xfId="1" applyNumberFormat="1" applyFont="1" applyFill="1" applyBorder="1" applyAlignment="1">
      <alignment horizontal="right" vertical="center"/>
    </xf>
    <xf numFmtId="38" fontId="5" fillId="0" borderId="82" xfId="1" applyFont="1" applyBorder="1" applyAlignment="1">
      <alignment horizontal="right" vertical="center"/>
    </xf>
    <xf numFmtId="38" fontId="5" fillId="0" borderId="83" xfId="1" applyFont="1" applyBorder="1" applyAlignment="1">
      <alignment horizontal="right" vertical="center"/>
    </xf>
    <xf numFmtId="38" fontId="5" fillId="0" borderId="71" xfId="1" applyFont="1" applyBorder="1" applyAlignment="1">
      <alignment horizontal="right" vertical="center"/>
    </xf>
    <xf numFmtId="38" fontId="5" fillId="0" borderId="85" xfId="1" applyFont="1" applyBorder="1" applyAlignment="1">
      <alignment horizontal="right" vertical="center"/>
    </xf>
    <xf numFmtId="38" fontId="5" fillId="0" borderId="87" xfId="1" applyFont="1" applyBorder="1" applyAlignment="1">
      <alignment horizontal="right" vertical="center"/>
    </xf>
    <xf numFmtId="38" fontId="5" fillId="0" borderId="88" xfId="1" applyFont="1" applyBorder="1" applyAlignment="1">
      <alignment horizontal="right" vertical="center"/>
    </xf>
    <xf numFmtId="0" fontId="5" fillId="0" borderId="90" xfId="0" applyFont="1" applyBorder="1" applyAlignment="1">
      <alignment horizontal="right" vertical="center" shrinkToFit="1"/>
    </xf>
    <xf numFmtId="0" fontId="5" fillId="0" borderId="79" xfId="0" applyFont="1" applyBorder="1" applyAlignment="1">
      <alignment horizontal="right" vertical="center" shrinkToFit="1"/>
    </xf>
    <xf numFmtId="0" fontId="5" fillId="0" borderId="92" xfId="0" applyFont="1" applyBorder="1" applyAlignment="1">
      <alignment horizontal="right" vertical="center" shrinkToFit="1"/>
    </xf>
    <xf numFmtId="0" fontId="5" fillId="0" borderId="43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38" fontId="17" fillId="0" borderId="0" xfId="1" applyFont="1" applyBorder="1" applyAlignment="1">
      <alignment horizontal="center"/>
    </xf>
    <xf numFmtId="38" fontId="17" fillId="0" borderId="18" xfId="1" applyFont="1" applyBorder="1" applyAlignment="1">
      <alignment horizontal="center"/>
    </xf>
    <xf numFmtId="38" fontId="5" fillId="0" borderId="73" xfId="1" applyFont="1" applyFill="1" applyBorder="1" applyAlignment="1">
      <alignment horizontal="right" vertical="center"/>
    </xf>
    <xf numFmtId="38" fontId="5" fillId="0" borderId="40" xfId="1" applyFont="1" applyFill="1" applyBorder="1" applyAlignment="1">
      <alignment horizontal="right" vertical="center"/>
    </xf>
    <xf numFmtId="38" fontId="5" fillId="0" borderId="90" xfId="1" applyFont="1" applyFill="1" applyBorder="1" applyAlignment="1">
      <alignment horizontal="right" vertical="center"/>
    </xf>
    <xf numFmtId="38" fontId="5" fillId="0" borderId="80" xfId="1" applyFont="1" applyFill="1" applyBorder="1" applyAlignment="1">
      <alignment horizontal="right" vertical="center"/>
    </xf>
    <xf numFmtId="38" fontId="5" fillId="0" borderId="7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73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6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89" xfId="1" applyFont="1" applyFill="1" applyBorder="1" applyAlignment="1">
      <alignment horizontal="right" vertical="center"/>
    </xf>
    <xf numFmtId="38" fontId="5" fillId="0" borderId="44" xfId="1" applyFont="1" applyFill="1" applyBorder="1" applyAlignment="1">
      <alignment horizontal="right" vertical="center"/>
    </xf>
    <xf numFmtId="0" fontId="5" fillId="4" borderId="84" xfId="0" applyFont="1" applyFill="1" applyBorder="1" applyAlignment="1">
      <alignment horizontal="center" vertical="center" shrinkToFit="1"/>
    </xf>
    <xf numFmtId="0" fontId="5" fillId="4" borderId="73" xfId="0" applyFont="1" applyFill="1" applyBorder="1" applyAlignment="1">
      <alignment horizontal="center" vertical="center" shrinkToFit="1"/>
    </xf>
    <xf numFmtId="38" fontId="5" fillId="4" borderId="86" xfId="1" applyFont="1" applyFill="1" applyBorder="1" applyAlignment="1">
      <alignment horizontal="center" vertical="center" shrinkToFit="1"/>
    </xf>
    <xf numFmtId="38" fontId="5" fillId="4" borderId="90" xfId="1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left" vertical="center" shrinkToFit="1"/>
    </xf>
    <xf numFmtId="49" fontId="5" fillId="2" borderId="6" xfId="0" applyNumberFormat="1" applyFont="1" applyFill="1" applyBorder="1" applyAlignment="1">
      <alignment horizontal="left" vertical="center" shrinkToFit="1"/>
    </xf>
    <xf numFmtId="49" fontId="5" fillId="2" borderId="15" xfId="0" applyNumberFormat="1" applyFont="1" applyFill="1" applyBorder="1" applyAlignment="1">
      <alignment horizontal="left" vertical="center" shrinkToFit="1"/>
    </xf>
    <xf numFmtId="180" fontId="5" fillId="2" borderId="3" xfId="1" applyNumberFormat="1" applyFont="1" applyFill="1" applyBorder="1" applyAlignment="1">
      <alignment horizontal="center" vertical="center" shrinkToFit="1"/>
    </xf>
    <xf numFmtId="180" fontId="5" fillId="2" borderId="4" xfId="1" applyNumberFormat="1" applyFont="1" applyFill="1" applyBorder="1" applyAlignment="1">
      <alignment horizontal="center" vertical="center" shrinkToFit="1"/>
    </xf>
    <xf numFmtId="179" fontId="19" fillId="0" borderId="15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colors>
    <mruColors>
      <color rgb="FFFFCCCC"/>
      <color rgb="FFFEECDE"/>
      <color rgb="FFFCD9BC"/>
      <color rgb="FFFEF9F4"/>
      <color rgb="FFFFFFCC"/>
      <color rgb="FFFFFFFF"/>
      <color rgb="FFCCFFCC"/>
      <color rgb="FFFF9999"/>
      <color rgb="FFFFDEBD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22</xdr:row>
      <xdr:rowOff>161925</xdr:rowOff>
    </xdr:from>
    <xdr:ext cx="6381750" cy="169764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5250" y="6877050"/>
          <a:ext cx="6381750" cy="169764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請求書は現場ごとに作成してください。</a:t>
          </a:r>
          <a:endParaRPr kumimoji="1" lang="en-US" altLang="ja-JP" sz="1400"/>
        </a:p>
        <a:p>
          <a:r>
            <a:rPr kumimoji="1" lang="ja-JP" altLang="en-US" sz="1400"/>
            <a:t>　　　税率が異なる場合は別シートにしてください。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　請求総括書は請求書に入力後、自動計算されますので印刷のみ行ってください。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　請求書は（正）が適格請求書となりますので、（正）に押印して、</a:t>
          </a:r>
          <a:endParaRPr kumimoji="1" lang="en-US" altLang="ja-JP" sz="1400"/>
        </a:p>
        <a:p>
          <a:r>
            <a:rPr kumimoji="1" lang="ja-JP" altLang="en-US" sz="1400"/>
            <a:t>　　　請求総括書（提出用）と請求書（正）（副）を提出してください。</a:t>
          </a:r>
        </a:p>
      </xdr:txBody>
    </xdr:sp>
    <xdr:clientData/>
  </xdr:oneCellAnchor>
  <xdr:twoCellAnchor>
    <xdr:from>
      <xdr:col>14</xdr:col>
      <xdr:colOff>142877</xdr:colOff>
      <xdr:row>15</xdr:row>
      <xdr:rowOff>371475</xdr:rowOff>
    </xdr:from>
    <xdr:to>
      <xdr:col>18</xdr:col>
      <xdr:colOff>1</xdr:colOff>
      <xdr:row>19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pSpPr/>
      </xdr:nvGrpSpPr>
      <xdr:grpSpPr>
        <a:xfrm>
          <a:off x="12715877" y="4895850"/>
          <a:ext cx="2600324" cy="1152525"/>
          <a:chOff x="12706350" y="4895850"/>
          <a:chExt cx="2740629" cy="1152525"/>
        </a:xfrm>
      </xdr:grpSpPr>
      <xdr:sp macro="" textlink="">
        <xdr:nvSpPr>
          <xdr:cNvPr id="6" name="線吹き出し 2 (枠付き)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/>
        </xdr:nvSpPr>
        <xdr:spPr>
          <a:xfrm>
            <a:off x="12706350" y="4895850"/>
            <a:ext cx="2690435" cy="1152525"/>
          </a:xfrm>
          <a:prstGeom prst="borderCallout2">
            <a:avLst>
              <a:gd name="adj1" fmla="val 18750"/>
              <a:gd name="adj2" fmla="val -142"/>
              <a:gd name="adj3" fmla="val 18750"/>
              <a:gd name="adj4" fmla="val -16667"/>
              <a:gd name="adj5" fmla="val 67530"/>
              <a:gd name="adj6" fmla="val -28920"/>
            </a:avLst>
          </a:prstGeom>
          <a:solidFill>
            <a:srgbClr val="FFCCCC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12753976" y="4953000"/>
            <a:ext cx="2693003" cy="1057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400" b="1">
                <a:solidFill>
                  <a:srgbClr val="FF0000"/>
                </a:solidFill>
              </a:rPr>
              <a:t>振込先口座の番号が</a:t>
            </a:r>
            <a:r>
              <a:rPr lang="en-US" altLang="ja-JP" sz="1400" b="1">
                <a:solidFill>
                  <a:srgbClr val="FF0000"/>
                </a:solidFill>
              </a:rPr>
              <a:t>7</a:t>
            </a:r>
            <a:r>
              <a:rPr lang="ja-JP" altLang="en-US" sz="1400" b="1">
                <a:solidFill>
                  <a:srgbClr val="FF0000"/>
                </a:solidFill>
              </a:rPr>
              <a:t>桁に満たない場合は、口座番号の前に「</a:t>
            </a:r>
            <a:r>
              <a:rPr lang="en-US" altLang="ja-JP" sz="1400" b="1">
                <a:solidFill>
                  <a:srgbClr val="FF0000"/>
                </a:solidFill>
              </a:rPr>
              <a:t>0</a:t>
            </a:r>
            <a:r>
              <a:rPr lang="ja-JP" altLang="en-US" sz="1400" b="1">
                <a:solidFill>
                  <a:srgbClr val="FF0000"/>
                </a:solidFill>
              </a:rPr>
              <a:t>（ゼロ）」を入力し、</a:t>
            </a:r>
            <a:r>
              <a:rPr lang="en-US" altLang="ja-JP" sz="1400" b="1">
                <a:solidFill>
                  <a:srgbClr val="FF0000"/>
                </a:solidFill>
              </a:rPr>
              <a:t>7</a:t>
            </a:r>
            <a:r>
              <a:rPr lang="ja-JP" altLang="en-US" sz="1400" b="1">
                <a:solidFill>
                  <a:srgbClr val="FF0000"/>
                </a:solidFill>
              </a:rPr>
              <a:t>桁となるようにしてください。</a:t>
            </a:r>
            <a:endPara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115302</xdr:colOff>
      <xdr:row>87</xdr:row>
      <xdr:rowOff>125328</xdr:rowOff>
    </xdr:from>
    <xdr:to>
      <xdr:col>13</xdr:col>
      <xdr:colOff>361950</xdr:colOff>
      <xdr:row>92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pSpPr/>
      </xdr:nvGrpSpPr>
      <xdr:grpSpPr>
        <a:xfrm>
          <a:off x="372477" y="20270703"/>
          <a:ext cx="6323598" cy="960522"/>
          <a:chOff x="372477" y="20261178"/>
          <a:chExt cx="6323598" cy="960522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xmlns="" id="{00000000-0008-0000-0900-000003000000}"/>
              </a:ext>
            </a:extLst>
          </xdr:cNvPr>
          <xdr:cNvCxnSpPr/>
        </xdr:nvCxnSpPr>
        <xdr:spPr>
          <a:xfrm>
            <a:off x="1055770" y="20303490"/>
            <a:ext cx="0" cy="91821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900-000004000000}"/>
              </a:ext>
            </a:extLst>
          </xdr:cNvPr>
          <xdr:cNvCxnSpPr/>
        </xdr:nvCxnSpPr>
        <xdr:spPr>
          <a:xfrm>
            <a:off x="1862889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xmlns="" id="{00000000-0008-0000-0900-000005000000}"/>
              </a:ext>
            </a:extLst>
          </xdr:cNvPr>
          <xdr:cNvCxnSpPr/>
        </xdr:nvCxnSpPr>
        <xdr:spPr>
          <a:xfrm>
            <a:off x="2638224" y="20311110"/>
            <a:ext cx="0" cy="91059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xmlns="" id="{00000000-0008-0000-0900-000006000000}"/>
              </a:ext>
            </a:extLst>
          </xdr:cNvPr>
          <xdr:cNvCxnSpPr/>
        </xdr:nvCxnSpPr>
        <xdr:spPr>
          <a:xfrm>
            <a:off x="3419475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xmlns="" id="{00000000-0008-0000-0900-000007000000}"/>
              </a:ext>
            </a:extLst>
          </xdr:cNvPr>
          <xdr:cNvCxnSpPr/>
        </xdr:nvCxnSpPr>
        <xdr:spPr>
          <a:xfrm>
            <a:off x="4225290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xmlns="" id="{00000000-0008-0000-0900-000008000000}"/>
              </a:ext>
            </a:extLst>
          </xdr:cNvPr>
          <xdr:cNvCxnSpPr/>
        </xdr:nvCxnSpPr>
        <xdr:spPr>
          <a:xfrm>
            <a:off x="5038725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xmlns="" id="{00000000-0008-0000-0900-000009000000}"/>
              </a:ext>
            </a:extLst>
          </xdr:cNvPr>
          <xdr:cNvCxnSpPr>
            <a:cxnSpLocks/>
          </xdr:cNvCxnSpPr>
        </xdr:nvCxnSpPr>
        <xdr:spPr>
          <a:xfrm>
            <a:off x="5859780" y="20314920"/>
            <a:ext cx="0" cy="90678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xmlns="" id="{00000000-0008-0000-0900-00000A000000}"/>
              </a:ext>
            </a:extLst>
          </xdr:cNvPr>
          <xdr:cNvSpPr txBox="1"/>
        </xdr:nvSpPr>
        <xdr:spPr>
          <a:xfrm>
            <a:off x="372477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経　理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xmlns="" id="{00000000-0008-0000-0900-00000B000000}"/>
              </a:ext>
            </a:extLst>
          </xdr:cNvPr>
          <xdr:cNvSpPr txBox="1"/>
        </xdr:nvSpPr>
        <xdr:spPr>
          <a:xfrm>
            <a:off x="1163554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社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xmlns="" id="{00000000-0008-0000-0900-00000C000000}"/>
              </a:ext>
            </a:extLst>
          </xdr:cNvPr>
          <xdr:cNvSpPr txBox="1"/>
        </xdr:nvSpPr>
        <xdr:spPr>
          <a:xfrm>
            <a:off x="1944603" y="20261178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専　務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xmlns="" id="{00000000-0008-0000-0900-00000D000000}"/>
              </a:ext>
            </a:extLst>
          </xdr:cNvPr>
          <xdr:cNvSpPr txBox="1"/>
        </xdr:nvSpPr>
        <xdr:spPr>
          <a:xfrm>
            <a:off x="35187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購　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xmlns="" id="{00000000-0008-0000-0900-00000E000000}"/>
              </a:ext>
            </a:extLst>
          </xdr:cNvPr>
          <xdr:cNvSpPr txBox="1"/>
        </xdr:nvSpPr>
        <xdr:spPr>
          <a:xfrm>
            <a:off x="4229100" y="20261179"/>
            <a:ext cx="819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部門長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xmlns="" id="{00000000-0008-0000-0900-00000F000000}"/>
              </a:ext>
            </a:extLst>
          </xdr:cNvPr>
          <xdr:cNvSpPr txBox="1"/>
        </xdr:nvSpPr>
        <xdr:spPr>
          <a:xfrm>
            <a:off x="51565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統　括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xmlns="" id="{00000000-0008-0000-0900-000010000000}"/>
              </a:ext>
            </a:extLst>
          </xdr:cNvPr>
          <xdr:cNvSpPr txBox="1"/>
        </xdr:nvSpPr>
        <xdr:spPr>
          <a:xfrm>
            <a:off x="5895975" y="20266192"/>
            <a:ext cx="8001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担　　当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900-000017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900-000018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900-000019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900-00001B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115302</xdr:colOff>
      <xdr:row>87</xdr:row>
      <xdr:rowOff>125328</xdr:rowOff>
    </xdr:from>
    <xdr:to>
      <xdr:col>13</xdr:col>
      <xdr:colOff>361950</xdr:colOff>
      <xdr:row>92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pSpPr/>
      </xdr:nvGrpSpPr>
      <xdr:grpSpPr>
        <a:xfrm>
          <a:off x="372477" y="20270703"/>
          <a:ext cx="6323598" cy="960522"/>
          <a:chOff x="372477" y="20261178"/>
          <a:chExt cx="6323598" cy="960522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xmlns="" id="{00000000-0008-0000-0A00-000003000000}"/>
              </a:ext>
            </a:extLst>
          </xdr:cNvPr>
          <xdr:cNvCxnSpPr/>
        </xdr:nvCxnSpPr>
        <xdr:spPr>
          <a:xfrm>
            <a:off x="1055770" y="20303490"/>
            <a:ext cx="0" cy="91821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A00-000004000000}"/>
              </a:ext>
            </a:extLst>
          </xdr:cNvPr>
          <xdr:cNvCxnSpPr/>
        </xdr:nvCxnSpPr>
        <xdr:spPr>
          <a:xfrm>
            <a:off x="1862889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xmlns="" id="{00000000-0008-0000-0A00-000005000000}"/>
              </a:ext>
            </a:extLst>
          </xdr:cNvPr>
          <xdr:cNvCxnSpPr/>
        </xdr:nvCxnSpPr>
        <xdr:spPr>
          <a:xfrm>
            <a:off x="2638224" y="20311110"/>
            <a:ext cx="0" cy="91059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xmlns="" id="{00000000-0008-0000-0A00-000006000000}"/>
              </a:ext>
            </a:extLst>
          </xdr:cNvPr>
          <xdr:cNvCxnSpPr/>
        </xdr:nvCxnSpPr>
        <xdr:spPr>
          <a:xfrm>
            <a:off x="3419475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xmlns="" id="{00000000-0008-0000-0A00-000007000000}"/>
              </a:ext>
            </a:extLst>
          </xdr:cNvPr>
          <xdr:cNvCxnSpPr/>
        </xdr:nvCxnSpPr>
        <xdr:spPr>
          <a:xfrm>
            <a:off x="4225290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xmlns="" id="{00000000-0008-0000-0A00-000008000000}"/>
              </a:ext>
            </a:extLst>
          </xdr:cNvPr>
          <xdr:cNvCxnSpPr/>
        </xdr:nvCxnSpPr>
        <xdr:spPr>
          <a:xfrm>
            <a:off x="5038725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xmlns="" id="{00000000-0008-0000-0A00-000009000000}"/>
              </a:ext>
            </a:extLst>
          </xdr:cNvPr>
          <xdr:cNvCxnSpPr>
            <a:cxnSpLocks/>
          </xdr:cNvCxnSpPr>
        </xdr:nvCxnSpPr>
        <xdr:spPr>
          <a:xfrm>
            <a:off x="5859780" y="20314920"/>
            <a:ext cx="0" cy="90678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xmlns="" id="{00000000-0008-0000-0A00-00000A000000}"/>
              </a:ext>
            </a:extLst>
          </xdr:cNvPr>
          <xdr:cNvSpPr txBox="1"/>
        </xdr:nvSpPr>
        <xdr:spPr>
          <a:xfrm>
            <a:off x="372477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経　理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xmlns="" id="{00000000-0008-0000-0A00-00000B000000}"/>
              </a:ext>
            </a:extLst>
          </xdr:cNvPr>
          <xdr:cNvSpPr txBox="1"/>
        </xdr:nvSpPr>
        <xdr:spPr>
          <a:xfrm>
            <a:off x="1163554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社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xmlns="" id="{00000000-0008-0000-0A00-00000C000000}"/>
              </a:ext>
            </a:extLst>
          </xdr:cNvPr>
          <xdr:cNvSpPr txBox="1"/>
        </xdr:nvSpPr>
        <xdr:spPr>
          <a:xfrm>
            <a:off x="1944603" y="20261178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専　務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xmlns="" id="{00000000-0008-0000-0A00-00000D000000}"/>
              </a:ext>
            </a:extLst>
          </xdr:cNvPr>
          <xdr:cNvSpPr txBox="1"/>
        </xdr:nvSpPr>
        <xdr:spPr>
          <a:xfrm>
            <a:off x="35187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購　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xmlns="" id="{00000000-0008-0000-0A00-00000E000000}"/>
              </a:ext>
            </a:extLst>
          </xdr:cNvPr>
          <xdr:cNvSpPr txBox="1"/>
        </xdr:nvSpPr>
        <xdr:spPr>
          <a:xfrm>
            <a:off x="4229100" y="20261179"/>
            <a:ext cx="819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部門長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xmlns="" id="{00000000-0008-0000-0A00-00000F000000}"/>
              </a:ext>
            </a:extLst>
          </xdr:cNvPr>
          <xdr:cNvSpPr txBox="1"/>
        </xdr:nvSpPr>
        <xdr:spPr>
          <a:xfrm>
            <a:off x="51565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統　括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xmlns="" id="{00000000-0008-0000-0A00-000010000000}"/>
              </a:ext>
            </a:extLst>
          </xdr:cNvPr>
          <xdr:cNvSpPr txBox="1"/>
        </xdr:nvSpPr>
        <xdr:spPr>
          <a:xfrm>
            <a:off x="5895975" y="20266192"/>
            <a:ext cx="8001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担　　当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00000000-0008-0000-0A00-00001A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A00-00001B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A00-00001C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A00-00001D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0000000-0008-0000-0A00-00001E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A00-00001F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00000000-0008-0000-0A00-000020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115302</xdr:colOff>
      <xdr:row>87</xdr:row>
      <xdr:rowOff>125328</xdr:rowOff>
    </xdr:from>
    <xdr:to>
      <xdr:col>13</xdr:col>
      <xdr:colOff>361950</xdr:colOff>
      <xdr:row>92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pSpPr/>
      </xdr:nvGrpSpPr>
      <xdr:grpSpPr>
        <a:xfrm>
          <a:off x="372477" y="20270703"/>
          <a:ext cx="6323598" cy="960522"/>
          <a:chOff x="372477" y="20261178"/>
          <a:chExt cx="6323598" cy="960522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xmlns="" id="{00000000-0008-0000-0B00-000003000000}"/>
              </a:ext>
            </a:extLst>
          </xdr:cNvPr>
          <xdr:cNvCxnSpPr/>
        </xdr:nvCxnSpPr>
        <xdr:spPr>
          <a:xfrm>
            <a:off x="1055770" y="20303490"/>
            <a:ext cx="0" cy="91821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B00-000004000000}"/>
              </a:ext>
            </a:extLst>
          </xdr:cNvPr>
          <xdr:cNvCxnSpPr/>
        </xdr:nvCxnSpPr>
        <xdr:spPr>
          <a:xfrm>
            <a:off x="1862889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xmlns="" id="{00000000-0008-0000-0B00-000005000000}"/>
              </a:ext>
            </a:extLst>
          </xdr:cNvPr>
          <xdr:cNvCxnSpPr/>
        </xdr:nvCxnSpPr>
        <xdr:spPr>
          <a:xfrm>
            <a:off x="2638224" y="20311110"/>
            <a:ext cx="0" cy="91059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xmlns="" id="{00000000-0008-0000-0B00-000006000000}"/>
              </a:ext>
            </a:extLst>
          </xdr:cNvPr>
          <xdr:cNvCxnSpPr/>
        </xdr:nvCxnSpPr>
        <xdr:spPr>
          <a:xfrm>
            <a:off x="3419475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xmlns="" id="{00000000-0008-0000-0B00-000007000000}"/>
              </a:ext>
            </a:extLst>
          </xdr:cNvPr>
          <xdr:cNvCxnSpPr/>
        </xdr:nvCxnSpPr>
        <xdr:spPr>
          <a:xfrm>
            <a:off x="4225290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xmlns="" id="{00000000-0008-0000-0B00-000008000000}"/>
              </a:ext>
            </a:extLst>
          </xdr:cNvPr>
          <xdr:cNvCxnSpPr/>
        </xdr:nvCxnSpPr>
        <xdr:spPr>
          <a:xfrm>
            <a:off x="5038725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xmlns="" id="{00000000-0008-0000-0B00-000009000000}"/>
              </a:ext>
            </a:extLst>
          </xdr:cNvPr>
          <xdr:cNvCxnSpPr>
            <a:cxnSpLocks/>
          </xdr:cNvCxnSpPr>
        </xdr:nvCxnSpPr>
        <xdr:spPr>
          <a:xfrm>
            <a:off x="5859780" y="20314920"/>
            <a:ext cx="0" cy="90678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xmlns="" id="{00000000-0008-0000-0B00-00000A000000}"/>
              </a:ext>
            </a:extLst>
          </xdr:cNvPr>
          <xdr:cNvSpPr txBox="1"/>
        </xdr:nvSpPr>
        <xdr:spPr>
          <a:xfrm>
            <a:off x="372477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経　理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xmlns="" id="{00000000-0008-0000-0B00-00000B000000}"/>
              </a:ext>
            </a:extLst>
          </xdr:cNvPr>
          <xdr:cNvSpPr txBox="1"/>
        </xdr:nvSpPr>
        <xdr:spPr>
          <a:xfrm>
            <a:off x="1163554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社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xmlns="" id="{00000000-0008-0000-0B00-00000C000000}"/>
              </a:ext>
            </a:extLst>
          </xdr:cNvPr>
          <xdr:cNvSpPr txBox="1"/>
        </xdr:nvSpPr>
        <xdr:spPr>
          <a:xfrm>
            <a:off x="1944603" y="20261178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専　務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xmlns="" id="{00000000-0008-0000-0B00-00000D000000}"/>
              </a:ext>
            </a:extLst>
          </xdr:cNvPr>
          <xdr:cNvSpPr txBox="1"/>
        </xdr:nvSpPr>
        <xdr:spPr>
          <a:xfrm>
            <a:off x="35187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購　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xmlns="" id="{00000000-0008-0000-0B00-00000E000000}"/>
              </a:ext>
            </a:extLst>
          </xdr:cNvPr>
          <xdr:cNvSpPr txBox="1"/>
        </xdr:nvSpPr>
        <xdr:spPr>
          <a:xfrm>
            <a:off x="4229100" y="20261179"/>
            <a:ext cx="819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部門長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xmlns="" id="{00000000-0008-0000-0B00-00000F000000}"/>
              </a:ext>
            </a:extLst>
          </xdr:cNvPr>
          <xdr:cNvSpPr txBox="1"/>
        </xdr:nvSpPr>
        <xdr:spPr>
          <a:xfrm>
            <a:off x="51565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統　括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xmlns="" id="{00000000-0008-0000-0B00-000010000000}"/>
              </a:ext>
            </a:extLst>
          </xdr:cNvPr>
          <xdr:cNvSpPr txBox="1"/>
        </xdr:nvSpPr>
        <xdr:spPr>
          <a:xfrm>
            <a:off x="5895975" y="20266192"/>
            <a:ext cx="8001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担　　当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B00-000011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B00-000012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0000000-0008-0000-0B00-000013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B00-000014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B00-000015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B00-000016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B00-000017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B00-000018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B00-000019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00000000-0008-0000-0B00-00001A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B00-00001B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B00-00001C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B00-00001D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0000000-0008-0000-0B00-00001E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B00-00001F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00000000-0008-0000-0B00-000020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410231</xdr:colOff>
      <xdr:row>5</xdr:row>
      <xdr:rowOff>426</xdr:rowOff>
    </xdr:from>
    <xdr:to>
      <xdr:col>12</xdr:col>
      <xdr:colOff>410231</xdr:colOff>
      <xdr:row>6</xdr:row>
      <xdr:rowOff>772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5407193" y="901638"/>
          <a:ext cx="0" cy="315403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420604</xdr:colOff>
      <xdr:row>88</xdr:row>
      <xdr:rowOff>94442</xdr:rowOff>
    </xdr:from>
    <xdr:to>
      <xdr:col>14</xdr:col>
      <xdr:colOff>1169684</xdr:colOff>
      <xdr:row>89</xdr:row>
      <xdr:rowOff>147435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029" y="21887642"/>
          <a:ext cx="2034955" cy="224443"/>
        </a:xfrm>
        <a:prstGeom prst="rect">
          <a:avLst/>
        </a:prstGeom>
      </xdr:spPr>
    </xdr:pic>
    <xdr:clientData/>
  </xdr:twoCellAnchor>
  <xdr:twoCellAnchor>
    <xdr:from>
      <xdr:col>14</xdr:col>
      <xdr:colOff>757759</xdr:colOff>
      <xdr:row>4</xdr:row>
      <xdr:rowOff>85223</xdr:rowOff>
    </xdr:from>
    <xdr:to>
      <xdr:col>14</xdr:col>
      <xdr:colOff>757759</xdr:colOff>
      <xdr:row>6</xdr:row>
      <xdr:rowOff>772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6619297" y="898511"/>
          <a:ext cx="0" cy="31853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332488</xdr:colOff>
      <xdr:row>5</xdr:row>
      <xdr:rowOff>2006</xdr:rowOff>
    </xdr:from>
    <xdr:to>
      <xdr:col>14</xdr:col>
      <xdr:colOff>332488</xdr:colOff>
      <xdr:row>6</xdr:row>
      <xdr:rowOff>772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6194026" y="903218"/>
          <a:ext cx="0" cy="313823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358015</xdr:colOff>
      <xdr:row>4</xdr:row>
      <xdr:rowOff>84221</xdr:rowOff>
    </xdr:from>
    <xdr:to>
      <xdr:col>13</xdr:col>
      <xdr:colOff>358015</xdr:colOff>
      <xdr:row>6</xdr:row>
      <xdr:rowOff>772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5787265" y="897509"/>
          <a:ext cx="0" cy="31953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415629</xdr:colOff>
      <xdr:row>49</xdr:row>
      <xdr:rowOff>426</xdr:rowOff>
    </xdr:from>
    <xdr:to>
      <xdr:col>12</xdr:col>
      <xdr:colOff>415629</xdr:colOff>
      <xdr:row>50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5412591" y="11620926"/>
          <a:ext cx="0" cy="31463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770099</xdr:colOff>
      <xdr:row>48</xdr:row>
      <xdr:rowOff>85223</xdr:rowOff>
    </xdr:from>
    <xdr:to>
      <xdr:col>14</xdr:col>
      <xdr:colOff>770099</xdr:colOff>
      <xdr:row>50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6631637" y="11617800"/>
          <a:ext cx="0" cy="31775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349456</xdr:colOff>
      <xdr:row>49</xdr:row>
      <xdr:rowOff>2006</xdr:rowOff>
    </xdr:from>
    <xdr:to>
      <xdr:col>14</xdr:col>
      <xdr:colOff>349456</xdr:colOff>
      <xdr:row>50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6210994" y="11622506"/>
          <a:ext cx="0" cy="31305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375369</xdr:colOff>
      <xdr:row>48</xdr:row>
      <xdr:rowOff>84221</xdr:rowOff>
    </xdr:from>
    <xdr:to>
      <xdr:col>13</xdr:col>
      <xdr:colOff>375369</xdr:colOff>
      <xdr:row>50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5804619" y="11616798"/>
          <a:ext cx="0" cy="31876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89</xdr:row>
      <xdr:rowOff>26187</xdr:rowOff>
    </xdr:from>
    <xdr:to>
      <xdr:col>11</xdr:col>
      <xdr:colOff>400050</xdr:colOff>
      <xdr:row>89</xdr:row>
      <xdr:rowOff>28575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0" y="21990837"/>
          <a:ext cx="4943475" cy="2388"/>
        </a:xfrm>
        <a:prstGeom prst="line">
          <a:avLst/>
        </a:prstGeom>
        <a:ln w="127000" cmpd="thinThick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89</xdr:row>
      <xdr:rowOff>30420</xdr:rowOff>
    </xdr:from>
    <xdr:to>
      <xdr:col>16</xdr:col>
      <xdr:colOff>0</xdr:colOff>
      <xdr:row>89</xdr:row>
      <xdr:rowOff>30420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CxnSpPr/>
      </xdr:nvCxnSpPr>
      <xdr:spPr>
        <a:xfrm>
          <a:off x="7055827" y="22084458"/>
          <a:ext cx="659423" cy="0"/>
        </a:xfrm>
        <a:prstGeom prst="line">
          <a:avLst/>
        </a:prstGeom>
        <a:ln w="127000" cmpd="thinThick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142875</xdr:colOff>
      <xdr:row>9</xdr:row>
      <xdr:rowOff>238125</xdr:rowOff>
    </xdr:from>
    <xdr:ext cx="2663293" cy="7925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361950" y="2047875"/>
          <a:ext cx="2663293" cy="7925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このシートは自動計算になります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入力できません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印刷のみ行ってください</a:t>
          </a:r>
        </a:p>
      </xdr:txBody>
    </xdr:sp>
    <xdr:clientData fPrintsWithSheet="0"/>
  </xdr:oneCellAnchor>
  <xdr:oneCellAnchor>
    <xdr:from>
      <xdr:col>17</xdr:col>
      <xdr:colOff>114300</xdr:colOff>
      <xdr:row>1</xdr:row>
      <xdr:rowOff>76200</xdr:rowOff>
    </xdr:from>
    <xdr:ext cx="6537239" cy="169764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7791450" y="247650"/>
          <a:ext cx="6537239" cy="1697644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請求書は現場ごとに作成してください。</a:t>
          </a:r>
          <a:endParaRPr kumimoji="1" lang="en-US" altLang="ja-JP" sz="1400"/>
        </a:p>
        <a:p>
          <a:r>
            <a:rPr kumimoji="1" lang="ja-JP" altLang="en-US" sz="1400"/>
            <a:t>　　　税率が異なる場合は別シートにしてください。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　請求総括書は請求書に入力後、自動計算されますので印刷のみ行ってください。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　請求書は（正）が適格請求書となりますので、（正）に押印して、</a:t>
          </a:r>
          <a:endParaRPr kumimoji="1" lang="en-US" altLang="ja-JP" sz="1400"/>
        </a:p>
        <a:p>
          <a:r>
            <a:rPr kumimoji="1" lang="ja-JP" altLang="en-US" sz="1400"/>
            <a:t>　　　請求総括書（提出用）と請求書（正）（副）を提出してください。</a:t>
          </a:r>
        </a:p>
      </xdr:txBody>
    </xdr:sp>
    <xdr:clientData/>
  </xdr:oneCellAnchor>
  <xdr:twoCellAnchor>
    <xdr:from>
      <xdr:col>13</xdr:col>
      <xdr:colOff>295275</xdr:colOff>
      <xdr:row>10</xdr:row>
      <xdr:rowOff>238126</xdr:rowOff>
    </xdr:from>
    <xdr:to>
      <xdr:col>14</xdr:col>
      <xdr:colOff>200025</xdr:colOff>
      <xdr:row>12</xdr:row>
      <xdr:rowOff>9526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5695950" y="2314576"/>
          <a:ext cx="3333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  <xdr:twoCellAnchor>
    <xdr:from>
      <xdr:col>13</xdr:col>
      <xdr:colOff>304800</xdr:colOff>
      <xdr:row>55</xdr:row>
      <xdr:rowOff>9525</xdr:rowOff>
    </xdr:from>
    <xdr:to>
      <xdr:col>14</xdr:col>
      <xdr:colOff>209550</xdr:colOff>
      <xdr:row>56</xdr:row>
      <xdr:rowOff>9525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5705475" y="13115925"/>
          <a:ext cx="3333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115302</xdr:colOff>
      <xdr:row>87</xdr:row>
      <xdr:rowOff>125328</xdr:rowOff>
    </xdr:from>
    <xdr:to>
      <xdr:col>13</xdr:col>
      <xdr:colOff>361950</xdr:colOff>
      <xdr:row>92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372477" y="20270703"/>
          <a:ext cx="6323598" cy="960522"/>
          <a:chOff x="372477" y="20261178"/>
          <a:chExt cx="6323598" cy="960522"/>
        </a:xfrm>
      </xdr:grpSpPr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xmlns="" id="{00000000-0008-0000-0200-000012000000}"/>
              </a:ext>
            </a:extLst>
          </xdr:cNvPr>
          <xdr:cNvCxnSpPr/>
        </xdr:nvCxnSpPr>
        <xdr:spPr>
          <a:xfrm>
            <a:off x="1055770" y="20303490"/>
            <a:ext cx="0" cy="91821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xmlns="" id="{00000000-0008-0000-0200-000019000000}"/>
              </a:ext>
            </a:extLst>
          </xdr:cNvPr>
          <xdr:cNvCxnSpPr/>
        </xdr:nvCxnSpPr>
        <xdr:spPr>
          <a:xfrm>
            <a:off x="1862889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xmlns="" id="{00000000-0008-0000-0200-00001B000000}"/>
              </a:ext>
            </a:extLst>
          </xdr:cNvPr>
          <xdr:cNvCxnSpPr/>
        </xdr:nvCxnSpPr>
        <xdr:spPr>
          <a:xfrm>
            <a:off x="2638224" y="20311110"/>
            <a:ext cx="0" cy="91059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xmlns="" id="{00000000-0008-0000-0200-00001C000000}"/>
              </a:ext>
            </a:extLst>
          </xdr:cNvPr>
          <xdr:cNvCxnSpPr/>
        </xdr:nvCxnSpPr>
        <xdr:spPr>
          <a:xfrm>
            <a:off x="3419475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xmlns="" id="{00000000-0008-0000-0200-00001D000000}"/>
              </a:ext>
            </a:extLst>
          </xdr:cNvPr>
          <xdr:cNvCxnSpPr/>
        </xdr:nvCxnSpPr>
        <xdr:spPr>
          <a:xfrm>
            <a:off x="4225290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xmlns="" id="{00000000-0008-0000-0200-00001E000000}"/>
              </a:ext>
            </a:extLst>
          </xdr:cNvPr>
          <xdr:cNvCxnSpPr/>
        </xdr:nvCxnSpPr>
        <xdr:spPr>
          <a:xfrm>
            <a:off x="5038725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xmlns="" id="{00000000-0008-0000-0200-00001F000000}"/>
              </a:ext>
            </a:extLst>
          </xdr:cNvPr>
          <xdr:cNvCxnSpPr>
            <a:cxnSpLocks/>
          </xdr:cNvCxnSpPr>
        </xdr:nvCxnSpPr>
        <xdr:spPr>
          <a:xfrm>
            <a:off x="5859780" y="20314920"/>
            <a:ext cx="0" cy="90678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xmlns="" id="{00000000-0008-0000-0200-00004C000000}"/>
              </a:ext>
            </a:extLst>
          </xdr:cNvPr>
          <xdr:cNvSpPr txBox="1"/>
        </xdr:nvSpPr>
        <xdr:spPr>
          <a:xfrm>
            <a:off x="372477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経　理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7" name="テキスト ボックス 76">
            <a:extLst>
              <a:ext uri="{FF2B5EF4-FFF2-40B4-BE49-F238E27FC236}">
                <a16:creationId xmlns:a16="http://schemas.microsoft.com/office/drawing/2014/main" xmlns="" id="{00000000-0008-0000-0200-00004D000000}"/>
              </a:ext>
            </a:extLst>
          </xdr:cNvPr>
          <xdr:cNvSpPr txBox="1"/>
        </xdr:nvSpPr>
        <xdr:spPr>
          <a:xfrm>
            <a:off x="1163554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社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xmlns="" id="{00000000-0008-0000-0200-00004F000000}"/>
              </a:ext>
            </a:extLst>
          </xdr:cNvPr>
          <xdr:cNvSpPr txBox="1"/>
        </xdr:nvSpPr>
        <xdr:spPr>
          <a:xfrm>
            <a:off x="1944603" y="20261178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専　務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xmlns="" id="{00000000-0008-0000-0200-000051000000}"/>
              </a:ext>
            </a:extLst>
          </xdr:cNvPr>
          <xdr:cNvSpPr txBox="1"/>
        </xdr:nvSpPr>
        <xdr:spPr>
          <a:xfrm>
            <a:off x="35187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購　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xmlns="" id="{00000000-0008-0000-0200-000052000000}"/>
              </a:ext>
            </a:extLst>
          </xdr:cNvPr>
          <xdr:cNvSpPr txBox="1"/>
        </xdr:nvSpPr>
        <xdr:spPr>
          <a:xfrm>
            <a:off x="4229100" y="20261179"/>
            <a:ext cx="819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部門長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83" name="テキスト ボックス 82">
            <a:extLst>
              <a:ext uri="{FF2B5EF4-FFF2-40B4-BE49-F238E27FC236}">
                <a16:creationId xmlns:a16="http://schemas.microsoft.com/office/drawing/2014/main" xmlns="" id="{00000000-0008-0000-0200-000053000000}"/>
              </a:ext>
            </a:extLst>
          </xdr:cNvPr>
          <xdr:cNvSpPr txBox="1"/>
        </xdr:nvSpPr>
        <xdr:spPr>
          <a:xfrm>
            <a:off x="51565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統　括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xmlns="" id="{00000000-0008-0000-0200-000055000000}"/>
              </a:ext>
            </a:extLst>
          </xdr:cNvPr>
          <xdr:cNvSpPr txBox="1"/>
        </xdr:nvSpPr>
        <xdr:spPr>
          <a:xfrm>
            <a:off x="5895975" y="20266192"/>
            <a:ext cx="8001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担　　当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6345103" y="1344424"/>
          <a:ext cx="0" cy="2272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5210921" y="1334724"/>
          <a:ext cx="0" cy="2369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5593035" y="1341606"/>
          <a:ext cx="0" cy="2300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5962367" y="1337553"/>
          <a:ext cx="0" cy="2340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CxnSpPr/>
      </xdr:nvCxnSpPr>
      <xdr:spPr>
        <a:xfrm>
          <a:off x="6345103" y="1096774"/>
          <a:ext cx="0" cy="23672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CxnSpPr/>
      </xdr:nvCxnSpPr>
      <xdr:spPr>
        <a:xfrm>
          <a:off x="5210921" y="1087074"/>
          <a:ext cx="0" cy="24642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CxnSpPr/>
      </xdr:nvCxnSpPr>
      <xdr:spPr>
        <a:xfrm>
          <a:off x="5593035" y="1093956"/>
          <a:ext cx="0" cy="239544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CxnSpPr/>
      </xdr:nvCxnSpPr>
      <xdr:spPr>
        <a:xfrm>
          <a:off x="5962367" y="1089903"/>
          <a:ext cx="0" cy="24359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/>
      </xdr:nvCxnSpPr>
      <xdr:spPr>
        <a:xfrm>
          <a:off x="6345103" y="1096774"/>
          <a:ext cx="0" cy="23672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CxnSpPr/>
      </xdr:nvCxnSpPr>
      <xdr:spPr>
        <a:xfrm>
          <a:off x="5210921" y="1087074"/>
          <a:ext cx="0" cy="24642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CxnSpPr/>
      </xdr:nvCxnSpPr>
      <xdr:spPr>
        <a:xfrm>
          <a:off x="5593035" y="1093956"/>
          <a:ext cx="0" cy="239544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CxnSpPr/>
      </xdr:nvCxnSpPr>
      <xdr:spPr>
        <a:xfrm>
          <a:off x="5962367" y="1089903"/>
          <a:ext cx="0" cy="24359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CxnSpPr/>
      </xdr:nvCxnSpPr>
      <xdr:spPr>
        <a:xfrm>
          <a:off x="5576455" y="588818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CxnSpPr/>
      </xdr:nvCxnSpPr>
      <xdr:spPr>
        <a:xfrm>
          <a:off x="5585113" y="1109662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CxnSpPr/>
      </xdr:nvCxnSpPr>
      <xdr:spPr>
        <a:xfrm>
          <a:off x="5580784" y="2187286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115302</xdr:colOff>
      <xdr:row>87</xdr:row>
      <xdr:rowOff>125328</xdr:rowOff>
    </xdr:from>
    <xdr:to>
      <xdr:col>13</xdr:col>
      <xdr:colOff>361950</xdr:colOff>
      <xdr:row>92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/>
      </xdr:nvGrpSpPr>
      <xdr:grpSpPr>
        <a:xfrm>
          <a:off x="372477" y="20270703"/>
          <a:ext cx="6323598" cy="960522"/>
          <a:chOff x="372477" y="20261178"/>
          <a:chExt cx="6323598" cy="960522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CxnSpPr/>
        </xdr:nvCxnSpPr>
        <xdr:spPr>
          <a:xfrm>
            <a:off x="1055770" y="20303490"/>
            <a:ext cx="0" cy="91821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CxnSpPr/>
        </xdr:nvCxnSpPr>
        <xdr:spPr>
          <a:xfrm>
            <a:off x="1862889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CxnSpPr/>
        </xdr:nvCxnSpPr>
        <xdr:spPr>
          <a:xfrm>
            <a:off x="2638224" y="20311110"/>
            <a:ext cx="0" cy="91059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CxnSpPr/>
        </xdr:nvCxnSpPr>
        <xdr:spPr>
          <a:xfrm>
            <a:off x="3419475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CxnSpPr/>
        </xdr:nvCxnSpPr>
        <xdr:spPr>
          <a:xfrm>
            <a:off x="4225290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CxnSpPr/>
        </xdr:nvCxnSpPr>
        <xdr:spPr>
          <a:xfrm>
            <a:off x="5038725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CxnSpPr>
            <a:cxnSpLocks/>
          </xdr:cNvCxnSpPr>
        </xdr:nvCxnSpPr>
        <xdr:spPr>
          <a:xfrm>
            <a:off x="5859780" y="20314920"/>
            <a:ext cx="0" cy="90678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xmlns="" id="{00000000-0008-0000-0300-00000A000000}"/>
              </a:ext>
            </a:extLst>
          </xdr:cNvPr>
          <xdr:cNvSpPr txBox="1"/>
        </xdr:nvSpPr>
        <xdr:spPr>
          <a:xfrm>
            <a:off x="372477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経　理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SpPr txBox="1"/>
        </xdr:nvSpPr>
        <xdr:spPr>
          <a:xfrm>
            <a:off x="1163554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社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xmlns="" id="{00000000-0008-0000-0300-00000C000000}"/>
              </a:ext>
            </a:extLst>
          </xdr:cNvPr>
          <xdr:cNvSpPr txBox="1"/>
        </xdr:nvSpPr>
        <xdr:spPr>
          <a:xfrm>
            <a:off x="1944603" y="20261178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専　務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xmlns="" id="{00000000-0008-0000-0300-00000D000000}"/>
              </a:ext>
            </a:extLst>
          </xdr:cNvPr>
          <xdr:cNvSpPr txBox="1"/>
        </xdr:nvSpPr>
        <xdr:spPr>
          <a:xfrm>
            <a:off x="35187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購　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xmlns="" id="{00000000-0008-0000-0300-00000E000000}"/>
              </a:ext>
            </a:extLst>
          </xdr:cNvPr>
          <xdr:cNvSpPr txBox="1"/>
        </xdr:nvSpPr>
        <xdr:spPr>
          <a:xfrm>
            <a:off x="4229100" y="20261179"/>
            <a:ext cx="819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部門長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xmlns="" id="{00000000-0008-0000-0300-00000F000000}"/>
              </a:ext>
            </a:extLst>
          </xdr:cNvPr>
          <xdr:cNvSpPr txBox="1"/>
        </xdr:nvSpPr>
        <xdr:spPr>
          <a:xfrm>
            <a:off x="51565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統　括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xmlns="" id="{00000000-0008-0000-0300-000010000000}"/>
              </a:ext>
            </a:extLst>
          </xdr:cNvPr>
          <xdr:cNvSpPr txBox="1"/>
        </xdr:nvSpPr>
        <xdr:spPr>
          <a:xfrm>
            <a:off x="5895975" y="20266192"/>
            <a:ext cx="8001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担　　当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115302</xdr:colOff>
      <xdr:row>87</xdr:row>
      <xdr:rowOff>125328</xdr:rowOff>
    </xdr:from>
    <xdr:to>
      <xdr:col>13</xdr:col>
      <xdr:colOff>361950</xdr:colOff>
      <xdr:row>92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pSpPr/>
      </xdr:nvGrpSpPr>
      <xdr:grpSpPr>
        <a:xfrm>
          <a:off x="372477" y="20270703"/>
          <a:ext cx="6323598" cy="960522"/>
          <a:chOff x="372477" y="20261178"/>
          <a:chExt cx="6323598" cy="960522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xmlns="" id="{00000000-0008-0000-0400-000003000000}"/>
              </a:ext>
            </a:extLst>
          </xdr:cNvPr>
          <xdr:cNvCxnSpPr/>
        </xdr:nvCxnSpPr>
        <xdr:spPr>
          <a:xfrm>
            <a:off x="1055770" y="20303490"/>
            <a:ext cx="0" cy="91821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400-000004000000}"/>
              </a:ext>
            </a:extLst>
          </xdr:cNvPr>
          <xdr:cNvCxnSpPr/>
        </xdr:nvCxnSpPr>
        <xdr:spPr>
          <a:xfrm>
            <a:off x="1862889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xmlns="" id="{00000000-0008-0000-0400-000005000000}"/>
              </a:ext>
            </a:extLst>
          </xdr:cNvPr>
          <xdr:cNvCxnSpPr/>
        </xdr:nvCxnSpPr>
        <xdr:spPr>
          <a:xfrm>
            <a:off x="2638224" y="20311110"/>
            <a:ext cx="0" cy="91059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xmlns="" id="{00000000-0008-0000-0400-000006000000}"/>
              </a:ext>
            </a:extLst>
          </xdr:cNvPr>
          <xdr:cNvCxnSpPr/>
        </xdr:nvCxnSpPr>
        <xdr:spPr>
          <a:xfrm>
            <a:off x="3419475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CxnSpPr/>
        </xdr:nvCxnSpPr>
        <xdr:spPr>
          <a:xfrm>
            <a:off x="4225290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CxnSpPr/>
        </xdr:nvCxnSpPr>
        <xdr:spPr>
          <a:xfrm>
            <a:off x="5038725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CxnSpPr>
            <a:cxnSpLocks/>
          </xdr:cNvCxnSpPr>
        </xdr:nvCxnSpPr>
        <xdr:spPr>
          <a:xfrm>
            <a:off x="5859780" y="20314920"/>
            <a:ext cx="0" cy="90678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xmlns="" id="{00000000-0008-0000-0400-00000A000000}"/>
              </a:ext>
            </a:extLst>
          </xdr:cNvPr>
          <xdr:cNvSpPr txBox="1"/>
        </xdr:nvSpPr>
        <xdr:spPr>
          <a:xfrm>
            <a:off x="372477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経　理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xmlns="" id="{00000000-0008-0000-0400-00000B000000}"/>
              </a:ext>
            </a:extLst>
          </xdr:cNvPr>
          <xdr:cNvSpPr txBox="1"/>
        </xdr:nvSpPr>
        <xdr:spPr>
          <a:xfrm>
            <a:off x="1163554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社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xmlns="" id="{00000000-0008-0000-0400-00000C000000}"/>
              </a:ext>
            </a:extLst>
          </xdr:cNvPr>
          <xdr:cNvSpPr txBox="1"/>
        </xdr:nvSpPr>
        <xdr:spPr>
          <a:xfrm>
            <a:off x="1944603" y="20261178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専　務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xmlns="" id="{00000000-0008-0000-0400-00000D000000}"/>
              </a:ext>
            </a:extLst>
          </xdr:cNvPr>
          <xdr:cNvSpPr txBox="1"/>
        </xdr:nvSpPr>
        <xdr:spPr>
          <a:xfrm>
            <a:off x="35187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購　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xmlns="" id="{00000000-0008-0000-0400-00000E000000}"/>
              </a:ext>
            </a:extLst>
          </xdr:cNvPr>
          <xdr:cNvSpPr txBox="1"/>
        </xdr:nvSpPr>
        <xdr:spPr>
          <a:xfrm>
            <a:off x="4229100" y="20261179"/>
            <a:ext cx="819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部門長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xmlns="" id="{00000000-0008-0000-0400-00000F000000}"/>
              </a:ext>
            </a:extLst>
          </xdr:cNvPr>
          <xdr:cNvSpPr txBox="1"/>
        </xdr:nvSpPr>
        <xdr:spPr>
          <a:xfrm>
            <a:off x="51565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統　括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xmlns="" id="{00000000-0008-0000-0400-000010000000}"/>
              </a:ext>
            </a:extLst>
          </xdr:cNvPr>
          <xdr:cNvSpPr txBox="1"/>
        </xdr:nvSpPr>
        <xdr:spPr>
          <a:xfrm>
            <a:off x="5895975" y="20266192"/>
            <a:ext cx="8001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担　　当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115302</xdr:colOff>
      <xdr:row>87</xdr:row>
      <xdr:rowOff>125328</xdr:rowOff>
    </xdr:from>
    <xdr:to>
      <xdr:col>13</xdr:col>
      <xdr:colOff>361950</xdr:colOff>
      <xdr:row>92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/>
      </xdr:nvGrpSpPr>
      <xdr:grpSpPr>
        <a:xfrm>
          <a:off x="372477" y="20270703"/>
          <a:ext cx="6323598" cy="960522"/>
          <a:chOff x="372477" y="20261178"/>
          <a:chExt cx="6323598" cy="960522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CxnSpPr/>
        </xdr:nvCxnSpPr>
        <xdr:spPr>
          <a:xfrm>
            <a:off x="1055770" y="20303490"/>
            <a:ext cx="0" cy="91821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CxnSpPr/>
        </xdr:nvCxnSpPr>
        <xdr:spPr>
          <a:xfrm>
            <a:off x="1862889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CxnSpPr/>
        </xdr:nvCxnSpPr>
        <xdr:spPr>
          <a:xfrm>
            <a:off x="2638224" y="20311110"/>
            <a:ext cx="0" cy="91059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xmlns="" id="{00000000-0008-0000-0500-000006000000}"/>
              </a:ext>
            </a:extLst>
          </xdr:cNvPr>
          <xdr:cNvCxnSpPr/>
        </xdr:nvCxnSpPr>
        <xdr:spPr>
          <a:xfrm>
            <a:off x="3419475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CxnSpPr/>
        </xdr:nvCxnSpPr>
        <xdr:spPr>
          <a:xfrm>
            <a:off x="4225290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xmlns="" id="{00000000-0008-0000-0500-000008000000}"/>
              </a:ext>
            </a:extLst>
          </xdr:cNvPr>
          <xdr:cNvCxnSpPr/>
        </xdr:nvCxnSpPr>
        <xdr:spPr>
          <a:xfrm>
            <a:off x="5038725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xmlns="" id="{00000000-0008-0000-0500-000009000000}"/>
              </a:ext>
            </a:extLst>
          </xdr:cNvPr>
          <xdr:cNvCxnSpPr>
            <a:cxnSpLocks/>
          </xdr:cNvCxnSpPr>
        </xdr:nvCxnSpPr>
        <xdr:spPr>
          <a:xfrm>
            <a:off x="5859780" y="20314920"/>
            <a:ext cx="0" cy="90678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xmlns="" id="{00000000-0008-0000-0500-00000A000000}"/>
              </a:ext>
            </a:extLst>
          </xdr:cNvPr>
          <xdr:cNvSpPr txBox="1"/>
        </xdr:nvSpPr>
        <xdr:spPr>
          <a:xfrm>
            <a:off x="372477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経　理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xmlns="" id="{00000000-0008-0000-0500-00000B000000}"/>
              </a:ext>
            </a:extLst>
          </xdr:cNvPr>
          <xdr:cNvSpPr txBox="1"/>
        </xdr:nvSpPr>
        <xdr:spPr>
          <a:xfrm>
            <a:off x="1163554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社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xmlns="" id="{00000000-0008-0000-0500-00000C000000}"/>
              </a:ext>
            </a:extLst>
          </xdr:cNvPr>
          <xdr:cNvSpPr txBox="1"/>
        </xdr:nvSpPr>
        <xdr:spPr>
          <a:xfrm>
            <a:off x="1944603" y="20261178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専　務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xmlns="" id="{00000000-0008-0000-0500-00000D000000}"/>
              </a:ext>
            </a:extLst>
          </xdr:cNvPr>
          <xdr:cNvSpPr txBox="1"/>
        </xdr:nvSpPr>
        <xdr:spPr>
          <a:xfrm>
            <a:off x="35187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購　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xmlns="" id="{00000000-0008-0000-0500-00000E000000}"/>
              </a:ext>
            </a:extLst>
          </xdr:cNvPr>
          <xdr:cNvSpPr txBox="1"/>
        </xdr:nvSpPr>
        <xdr:spPr>
          <a:xfrm>
            <a:off x="4229100" y="20261179"/>
            <a:ext cx="819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部門長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xmlns="" id="{00000000-0008-0000-0500-00000F000000}"/>
              </a:ext>
            </a:extLst>
          </xdr:cNvPr>
          <xdr:cNvSpPr txBox="1"/>
        </xdr:nvSpPr>
        <xdr:spPr>
          <a:xfrm>
            <a:off x="51565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統　括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xmlns="" id="{00000000-0008-0000-0500-000010000000}"/>
              </a:ext>
            </a:extLst>
          </xdr:cNvPr>
          <xdr:cNvSpPr txBox="1"/>
        </xdr:nvSpPr>
        <xdr:spPr>
          <a:xfrm>
            <a:off x="5895975" y="20266192"/>
            <a:ext cx="8001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担　　当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115302</xdr:colOff>
      <xdr:row>87</xdr:row>
      <xdr:rowOff>125328</xdr:rowOff>
    </xdr:from>
    <xdr:to>
      <xdr:col>13</xdr:col>
      <xdr:colOff>361950</xdr:colOff>
      <xdr:row>92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/>
      </xdr:nvGrpSpPr>
      <xdr:grpSpPr>
        <a:xfrm>
          <a:off x="372477" y="20270703"/>
          <a:ext cx="6323598" cy="960522"/>
          <a:chOff x="372477" y="20261178"/>
          <a:chExt cx="6323598" cy="960522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CxnSpPr/>
        </xdr:nvCxnSpPr>
        <xdr:spPr>
          <a:xfrm>
            <a:off x="1055770" y="20303490"/>
            <a:ext cx="0" cy="91821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CxnSpPr/>
        </xdr:nvCxnSpPr>
        <xdr:spPr>
          <a:xfrm>
            <a:off x="1862889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CxnSpPr/>
        </xdr:nvCxnSpPr>
        <xdr:spPr>
          <a:xfrm>
            <a:off x="2638224" y="20311110"/>
            <a:ext cx="0" cy="91059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xmlns="" id="{00000000-0008-0000-0600-000006000000}"/>
              </a:ext>
            </a:extLst>
          </xdr:cNvPr>
          <xdr:cNvCxnSpPr/>
        </xdr:nvCxnSpPr>
        <xdr:spPr>
          <a:xfrm>
            <a:off x="3419475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xmlns="" id="{00000000-0008-0000-0600-000007000000}"/>
              </a:ext>
            </a:extLst>
          </xdr:cNvPr>
          <xdr:cNvCxnSpPr/>
        </xdr:nvCxnSpPr>
        <xdr:spPr>
          <a:xfrm>
            <a:off x="4225290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CxnSpPr/>
        </xdr:nvCxnSpPr>
        <xdr:spPr>
          <a:xfrm>
            <a:off x="5038725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xmlns="" id="{00000000-0008-0000-0600-000009000000}"/>
              </a:ext>
            </a:extLst>
          </xdr:cNvPr>
          <xdr:cNvCxnSpPr>
            <a:cxnSpLocks/>
          </xdr:cNvCxnSpPr>
        </xdr:nvCxnSpPr>
        <xdr:spPr>
          <a:xfrm>
            <a:off x="5859780" y="20314920"/>
            <a:ext cx="0" cy="90678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xmlns="" id="{00000000-0008-0000-0600-00000A000000}"/>
              </a:ext>
            </a:extLst>
          </xdr:cNvPr>
          <xdr:cNvSpPr txBox="1"/>
        </xdr:nvSpPr>
        <xdr:spPr>
          <a:xfrm>
            <a:off x="372477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経　理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 txBox="1"/>
        </xdr:nvSpPr>
        <xdr:spPr>
          <a:xfrm>
            <a:off x="1163554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社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xmlns="" id="{00000000-0008-0000-0600-00000C000000}"/>
              </a:ext>
            </a:extLst>
          </xdr:cNvPr>
          <xdr:cNvSpPr txBox="1"/>
        </xdr:nvSpPr>
        <xdr:spPr>
          <a:xfrm>
            <a:off x="1944603" y="20261178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専　務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xmlns="" id="{00000000-0008-0000-0600-00000D000000}"/>
              </a:ext>
            </a:extLst>
          </xdr:cNvPr>
          <xdr:cNvSpPr txBox="1"/>
        </xdr:nvSpPr>
        <xdr:spPr>
          <a:xfrm>
            <a:off x="35187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購　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xmlns="" id="{00000000-0008-0000-0600-00000E000000}"/>
              </a:ext>
            </a:extLst>
          </xdr:cNvPr>
          <xdr:cNvSpPr txBox="1"/>
        </xdr:nvSpPr>
        <xdr:spPr>
          <a:xfrm>
            <a:off x="4229100" y="20261179"/>
            <a:ext cx="819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部門長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xmlns="" id="{00000000-0008-0000-0600-00000F000000}"/>
              </a:ext>
            </a:extLst>
          </xdr:cNvPr>
          <xdr:cNvSpPr txBox="1"/>
        </xdr:nvSpPr>
        <xdr:spPr>
          <a:xfrm>
            <a:off x="51565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統　括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xmlns="" id="{00000000-0008-0000-0600-000010000000}"/>
              </a:ext>
            </a:extLst>
          </xdr:cNvPr>
          <xdr:cNvSpPr txBox="1"/>
        </xdr:nvSpPr>
        <xdr:spPr>
          <a:xfrm>
            <a:off x="5895975" y="20266192"/>
            <a:ext cx="8001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担　　当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115302</xdr:colOff>
      <xdr:row>87</xdr:row>
      <xdr:rowOff>125328</xdr:rowOff>
    </xdr:from>
    <xdr:to>
      <xdr:col>13</xdr:col>
      <xdr:colOff>361950</xdr:colOff>
      <xdr:row>92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pSpPr/>
      </xdr:nvGrpSpPr>
      <xdr:grpSpPr>
        <a:xfrm>
          <a:off x="372477" y="20270703"/>
          <a:ext cx="6323598" cy="960522"/>
          <a:chOff x="372477" y="20261178"/>
          <a:chExt cx="6323598" cy="960522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xmlns="" id="{00000000-0008-0000-0700-000003000000}"/>
              </a:ext>
            </a:extLst>
          </xdr:cNvPr>
          <xdr:cNvCxnSpPr/>
        </xdr:nvCxnSpPr>
        <xdr:spPr>
          <a:xfrm>
            <a:off x="1055770" y="20303490"/>
            <a:ext cx="0" cy="91821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700-000004000000}"/>
              </a:ext>
            </a:extLst>
          </xdr:cNvPr>
          <xdr:cNvCxnSpPr/>
        </xdr:nvCxnSpPr>
        <xdr:spPr>
          <a:xfrm>
            <a:off x="1862889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xmlns="" id="{00000000-0008-0000-0700-000005000000}"/>
              </a:ext>
            </a:extLst>
          </xdr:cNvPr>
          <xdr:cNvCxnSpPr/>
        </xdr:nvCxnSpPr>
        <xdr:spPr>
          <a:xfrm>
            <a:off x="2638224" y="20311110"/>
            <a:ext cx="0" cy="91059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xmlns="" id="{00000000-0008-0000-0700-000006000000}"/>
              </a:ext>
            </a:extLst>
          </xdr:cNvPr>
          <xdr:cNvCxnSpPr/>
        </xdr:nvCxnSpPr>
        <xdr:spPr>
          <a:xfrm>
            <a:off x="3419475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CxnSpPr/>
        </xdr:nvCxnSpPr>
        <xdr:spPr>
          <a:xfrm>
            <a:off x="4225290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xmlns="" id="{00000000-0008-0000-0700-000008000000}"/>
              </a:ext>
            </a:extLst>
          </xdr:cNvPr>
          <xdr:cNvCxnSpPr/>
        </xdr:nvCxnSpPr>
        <xdr:spPr>
          <a:xfrm>
            <a:off x="5038725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xmlns="" id="{00000000-0008-0000-0700-000009000000}"/>
              </a:ext>
            </a:extLst>
          </xdr:cNvPr>
          <xdr:cNvCxnSpPr>
            <a:cxnSpLocks/>
          </xdr:cNvCxnSpPr>
        </xdr:nvCxnSpPr>
        <xdr:spPr>
          <a:xfrm>
            <a:off x="5859780" y="20314920"/>
            <a:ext cx="0" cy="90678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xmlns="" id="{00000000-0008-0000-0700-00000A000000}"/>
              </a:ext>
            </a:extLst>
          </xdr:cNvPr>
          <xdr:cNvSpPr txBox="1"/>
        </xdr:nvSpPr>
        <xdr:spPr>
          <a:xfrm>
            <a:off x="372477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経　理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xmlns="" id="{00000000-0008-0000-0700-00000B000000}"/>
              </a:ext>
            </a:extLst>
          </xdr:cNvPr>
          <xdr:cNvSpPr txBox="1"/>
        </xdr:nvSpPr>
        <xdr:spPr>
          <a:xfrm>
            <a:off x="1163554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社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xmlns="" id="{00000000-0008-0000-0700-00000C000000}"/>
              </a:ext>
            </a:extLst>
          </xdr:cNvPr>
          <xdr:cNvSpPr txBox="1"/>
        </xdr:nvSpPr>
        <xdr:spPr>
          <a:xfrm>
            <a:off x="1944603" y="20261178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専　務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xmlns="" id="{00000000-0008-0000-0700-00000D000000}"/>
              </a:ext>
            </a:extLst>
          </xdr:cNvPr>
          <xdr:cNvSpPr txBox="1"/>
        </xdr:nvSpPr>
        <xdr:spPr>
          <a:xfrm>
            <a:off x="35187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購　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xmlns="" id="{00000000-0008-0000-0700-00000E000000}"/>
              </a:ext>
            </a:extLst>
          </xdr:cNvPr>
          <xdr:cNvSpPr txBox="1"/>
        </xdr:nvSpPr>
        <xdr:spPr>
          <a:xfrm>
            <a:off x="4229100" y="20261179"/>
            <a:ext cx="819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部門長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xmlns="" id="{00000000-0008-0000-0700-00000F000000}"/>
              </a:ext>
            </a:extLst>
          </xdr:cNvPr>
          <xdr:cNvSpPr txBox="1"/>
        </xdr:nvSpPr>
        <xdr:spPr>
          <a:xfrm>
            <a:off x="51565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統　括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xmlns="" id="{00000000-0008-0000-0700-000010000000}"/>
              </a:ext>
            </a:extLst>
          </xdr:cNvPr>
          <xdr:cNvSpPr txBox="1"/>
        </xdr:nvSpPr>
        <xdr:spPr>
          <a:xfrm>
            <a:off x="5895975" y="20266192"/>
            <a:ext cx="8001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担　　当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700-00001B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700-00001C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700-00001D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0000000-0008-0000-0700-00001E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700-00001F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00000000-0008-0000-0700-000020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115302</xdr:colOff>
      <xdr:row>87</xdr:row>
      <xdr:rowOff>125328</xdr:rowOff>
    </xdr:from>
    <xdr:to>
      <xdr:col>13</xdr:col>
      <xdr:colOff>361950</xdr:colOff>
      <xdr:row>92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pSpPr/>
      </xdr:nvGrpSpPr>
      <xdr:grpSpPr>
        <a:xfrm>
          <a:off x="372477" y="20270703"/>
          <a:ext cx="6323598" cy="960522"/>
          <a:chOff x="372477" y="20261178"/>
          <a:chExt cx="6323598" cy="960522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xmlns="" id="{00000000-0008-0000-0800-000003000000}"/>
              </a:ext>
            </a:extLst>
          </xdr:cNvPr>
          <xdr:cNvCxnSpPr/>
        </xdr:nvCxnSpPr>
        <xdr:spPr>
          <a:xfrm>
            <a:off x="1055770" y="20303490"/>
            <a:ext cx="0" cy="91821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800-000004000000}"/>
              </a:ext>
            </a:extLst>
          </xdr:cNvPr>
          <xdr:cNvCxnSpPr/>
        </xdr:nvCxnSpPr>
        <xdr:spPr>
          <a:xfrm>
            <a:off x="1862889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xmlns="" id="{00000000-0008-0000-0800-000005000000}"/>
              </a:ext>
            </a:extLst>
          </xdr:cNvPr>
          <xdr:cNvCxnSpPr/>
        </xdr:nvCxnSpPr>
        <xdr:spPr>
          <a:xfrm>
            <a:off x="2638224" y="20311110"/>
            <a:ext cx="0" cy="91059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xmlns="" id="{00000000-0008-0000-0800-000006000000}"/>
              </a:ext>
            </a:extLst>
          </xdr:cNvPr>
          <xdr:cNvCxnSpPr/>
        </xdr:nvCxnSpPr>
        <xdr:spPr>
          <a:xfrm>
            <a:off x="3419475" y="20307300"/>
            <a:ext cx="0" cy="91440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xmlns="" id="{00000000-0008-0000-0800-000007000000}"/>
              </a:ext>
            </a:extLst>
          </xdr:cNvPr>
          <xdr:cNvCxnSpPr/>
        </xdr:nvCxnSpPr>
        <xdr:spPr>
          <a:xfrm>
            <a:off x="4225290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xmlns="" id="{00000000-0008-0000-0800-000008000000}"/>
              </a:ext>
            </a:extLst>
          </xdr:cNvPr>
          <xdr:cNvCxnSpPr/>
        </xdr:nvCxnSpPr>
        <xdr:spPr>
          <a:xfrm>
            <a:off x="5038725" y="20299680"/>
            <a:ext cx="0" cy="92202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xmlns="" id="{00000000-0008-0000-0800-000009000000}"/>
              </a:ext>
            </a:extLst>
          </xdr:cNvPr>
          <xdr:cNvCxnSpPr>
            <a:cxnSpLocks/>
          </xdr:cNvCxnSpPr>
        </xdr:nvCxnSpPr>
        <xdr:spPr>
          <a:xfrm>
            <a:off x="5859780" y="20314920"/>
            <a:ext cx="0" cy="906780"/>
          </a:xfrm>
          <a:prstGeom prst="line">
            <a:avLst/>
          </a:prstGeom>
          <a:ln w="31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xmlns="" id="{00000000-0008-0000-0800-00000A000000}"/>
              </a:ext>
            </a:extLst>
          </xdr:cNvPr>
          <xdr:cNvSpPr txBox="1"/>
        </xdr:nvSpPr>
        <xdr:spPr>
          <a:xfrm>
            <a:off x="372477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経　理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xmlns="" id="{00000000-0008-0000-0800-00000B000000}"/>
              </a:ext>
            </a:extLst>
          </xdr:cNvPr>
          <xdr:cNvSpPr txBox="1"/>
        </xdr:nvSpPr>
        <xdr:spPr>
          <a:xfrm>
            <a:off x="1163554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社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xmlns="" id="{00000000-0008-0000-0800-00000C000000}"/>
              </a:ext>
            </a:extLst>
          </xdr:cNvPr>
          <xdr:cNvSpPr txBox="1"/>
        </xdr:nvSpPr>
        <xdr:spPr>
          <a:xfrm>
            <a:off x="1944603" y="20261178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専　務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xmlns="" id="{00000000-0008-0000-0800-00000D000000}"/>
              </a:ext>
            </a:extLst>
          </xdr:cNvPr>
          <xdr:cNvSpPr txBox="1"/>
        </xdr:nvSpPr>
        <xdr:spPr>
          <a:xfrm>
            <a:off x="35187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購　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xmlns="" id="{00000000-0008-0000-0800-00000E000000}"/>
              </a:ext>
            </a:extLst>
          </xdr:cNvPr>
          <xdr:cNvSpPr txBox="1"/>
        </xdr:nvSpPr>
        <xdr:spPr>
          <a:xfrm>
            <a:off x="4229100" y="20261179"/>
            <a:ext cx="81915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部門長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xmlns="" id="{00000000-0008-0000-0800-00000F000000}"/>
              </a:ext>
            </a:extLst>
          </xdr:cNvPr>
          <xdr:cNvSpPr txBox="1"/>
        </xdr:nvSpPr>
        <xdr:spPr>
          <a:xfrm>
            <a:off x="5156535" y="20266192"/>
            <a:ext cx="6096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統　括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xmlns="" id="{00000000-0008-0000-0800-000010000000}"/>
              </a:ext>
            </a:extLst>
          </xdr:cNvPr>
          <xdr:cNvSpPr txBox="1"/>
        </xdr:nvSpPr>
        <xdr:spPr>
          <a:xfrm>
            <a:off x="5895975" y="20266192"/>
            <a:ext cx="800100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担　　当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800-000011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800-000012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0000000-0008-0000-0800-000013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00000000-0008-0000-0800-000014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00000000-0008-0000-0800-000015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xmlns="" id="{00000000-0008-0000-0800-000016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xmlns="" id="{00000000-0008-0000-0800-00001E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xmlns="" id="{00000000-0008-0000-0800-00001F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xmlns="" id="{00000000-0008-0000-0800-000020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B1:R29"/>
  <sheetViews>
    <sheetView showGridLines="0" tabSelected="1" zoomScaleNormal="100" workbookViewId="0">
      <selection activeCell="C5" sqref="C5:E5"/>
    </sheetView>
  </sheetViews>
  <sheetFormatPr defaultRowHeight="13.5"/>
  <cols>
    <col min="1" max="1" width="9" style="1"/>
    <col min="2" max="2" width="14.625" style="1" customWidth="1"/>
    <col min="3" max="3" width="9" style="1" customWidth="1"/>
    <col min="4" max="4" width="3.125" style="1" customWidth="1"/>
    <col min="5" max="5" width="38" style="1" customWidth="1"/>
    <col min="6" max="6" width="5.25" style="1" customWidth="1"/>
    <col min="7" max="8" width="9" style="1"/>
    <col min="9" max="9" width="1.875" style="1" customWidth="1"/>
    <col min="10" max="10" width="14.625" style="1" customWidth="1"/>
    <col min="11" max="11" width="9" style="1"/>
    <col min="12" max="12" width="3.125" style="1" customWidth="1"/>
    <col min="13" max="13" width="38" style="1" customWidth="1"/>
    <col min="14" max="14" width="1.375" style="1" customWidth="1"/>
    <col min="15" max="16384" width="9" style="1"/>
  </cols>
  <sheetData>
    <row r="1" spans="2:14" ht="12.75" customHeight="1"/>
    <row r="2" spans="2:14" ht="9.75" customHeight="1">
      <c r="I2" s="167"/>
      <c r="J2" s="167"/>
      <c r="K2" s="167"/>
      <c r="L2" s="167"/>
      <c r="M2" s="167"/>
      <c r="N2" s="167"/>
    </row>
    <row r="3" spans="2:14" ht="21">
      <c r="B3" s="209" t="s">
        <v>29</v>
      </c>
      <c r="C3" s="210"/>
      <c r="D3" s="210"/>
      <c r="E3" s="211"/>
      <c r="I3" s="167"/>
      <c r="J3" s="216" t="s">
        <v>95</v>
      </c>
      <c r="K3" s="217"/>
      <c r="L3" s="217"/>
      <c r="M3" s="218"/>
      <c r="N3" s="167"/>
    </row>
    <row r="4" spans="2:14" ht="14.25" customHeight="1" thickBot="1">
      <c r="I4" s="167"/>
      <c r="J4" s="167"/>
      <c r="K4" s="167"/>
      <c r="L4" s="167"/>
      <c r="M4" s="167"/>
      <c r="N4" s="167"/>
    </row>
    <row r="5" spans="2:14" ht="30" customHeight="1" thickBot="1">
      <c r="B5" s="17" t="s">
        <v>41</v>
      </c>
      <c r="C5" s="203"/>
      <c r="D5" s="204"/>
      <c r="E5" s="205"/>
      <c r="G5" s="83" t="s">
        <v>19</v>
      </c>
      <c r="H5" s="166"/>
      <c r="I5" s="168"/>
      <c r="J5" s="164" t="s">
        <v>41</v>
      </c>
      <c r="K5" s="219" t="s">
        <v>94</v>
      </c>
      <c r="L5" s="219"/>
      <c r="M5" s="219"/>
      <c r="N5" s="167"/>
    </row>
    <row r="6" spans="2:14" ht="30" customHeight="1" thickBot="1">
      <c r="B6" s="17" t="s">
        <v>0</v>
      </c>
      <c r="C6" s="213"/>
      <c r="D6" s="213"/>
      <c r="E6" s="213"/>
      <c r="G6" s="84" t="s">
        <v>20</v>
      </c>
      <c r="H6" s="166"/>
      <c r="I6" s="168"/>
      <c r="J6" s="164" t="s">
        <v>0</v>
      </c>
      <c r="K6" s="219" t="s">
        <v>80</v>
      </c>
      <c r="L6" s="219"/>
      <c r="M6" s="219"/>
      <c r="N6" s="167"/>
    </row>
    <row r="7" spans="2:14" ht="30" customHeight="1">
      <c r="B7" s="17" t="s">
        <v>1</v>
      </c>
      <c r="C7" s="213"/>
      <c r="D7" s="213"/>
      <c r="E7" s="213"/>
      <c r="F7" s="10"/>
      <c r="I7" s="167"/>
      <c r="J7" s="164" t="s">
        <v>1</v>
      </c>
      <c r="K7" s="219" t="s">
        <v>81</v>
      </c>
      <c r="L7" s="219"/>
      <c r="M7" s="219"/>
      <c r="N7" s="167"/>
    </row>
    <row r="8" spans="2:14" ht="30" customHeight="1">
      <c r="B8" s="17" t="s">
        <v>2</v>
      </c>
      <c r="C8" s="213"/>
      <c r="D8" s="213"/>
      <c r="E8" s="213"/>
      <c r="I8" s="167"/>
      <c r="J8" s="164" t="s">
        <v>2</v>
      </c>
      <c r="K8" s="219" t="s">
        <v>82</v>
      </c>
      <c r="L8" s="219"/>
      <c r="M8" s="219"/>
      <c r="N8" s="167"/>
    </row>
    <row r="9" spans="2:14" ht="30" customHeight="1">
      <c r="B9" s="17" t="s">
        <v>3</v>
      </c>
      <c r="C9" s="213"/>
      <c r="D9" s="213"/>
      <c r="E9" s="213"/>
      <c r="I9" s="167"/>
      <c r="J9" s="164" t="s">
        <v>3</v>
      </c>
      <c r="K9" s="219" t="s">
        <v>83</v>
      </c>
      <c r="L9" s="219"/>
      <c r="M9" s="219"/>
      <c r="N9" s="167"/>
    </row>
    <row r="10" spans="2:14" ht="30" customHeight="1">
      <c r="B10" s="17" t="s">
        <v>30</v>
      </c>
      <c r="C10" s="212"/>
      <c r="D10" s="212"/>
      <c r="E10" s="212"/>
      <c r="I10" s="167"/>
      <c r="J10" s="164" t="s">
        <v>30</v>
      </c>
      <c r="K10" s="226" t="s">
        <v>84</v>
      </c>
      <c r="L10" s="226"/>
      <c r="M10" s="226"/>
      <c r="N10" s="167"/>
    </row>
    <row r="11" spans="2:14" ht="30" customHeight="1">
      <c r="B11" s="17" t="s">
        <v>4</v>
      </c>
      <c r="C11" s="212"/>
      <c r="D11" s="212"/>
      <c r="E11" s="212"/>
      <c r="F11" s="10"/>
      <c r="I11" s="167"/>
      <c r="J11" s="164" t="s">
        <v>4</v>
      </c>
      <c r="K11" s="226" t="s">
        <v>85</v>
      </c>
      <c r="L11" s="226"/>
      <c r="M11" s="226"/>
      <c r="N11" s="167"/>
    </row>
    <row r="12" spans="2:14" ht="19.5" customHeight="1">
      <c r="B12" s="14"/>
      <c r="C12" s="14"/>
      <c r="D12" s="14"/>
      <c r="E12" s="14"/>
      <c r="I12" s="167"/>
      <c r="J12" s="169"/>
      <c r="K12" s="169"/>
      <c r="L12" s="169"/>
      <c r="M12" s="169"/>
      <c r="N12" s="167"/>
    </row>
    <row r="13" spans="2:14" ht="30" customHeight="1">
      <c r="B13" s="18" t="s">
        <v>88</v>
      </c>
      <c r="C13" s="161" t="s">
        <v>73</v>
      </c>
      <c r="D13" s="15" t="str">
        <f>IF(C13="課税","T","")</f>
        <v>T</v>
      </c>
      <c r="E13" s="16"/>
      <c r="F13" s="11" t="s">
        <v>5</v>
      </c>
      <c r="I13" s="167"/>
      <c r="J13" s="15" t="s">
        <v>88</v>
      </c>
      <c r="K13" s="162" t="s">
        <v>73</v>
      </c>
      <c r="L13" s="158" t="str">
        <f>IF(K13="課税","T","")</f>
        <v>T</v>
      </c>
      <c r="M13" s="159" t="s">
        <v>92</v>
      </c>
      <c r="N13" s="167"/>
    </row>
    <row r="14" spans="2:14" ht="19.5" customHeight="1">
      <c r="C14" s="10"/>
      <c r="D14" s="163" t="s">
        <v>91</v>
      </c>
      <c r="I14" s="167"/>
      <c r="J14" s="167"/>
      <c r="K14" s="170" t="s">
        <v>90</v>
      </c>
      <c r="L14" s="171"/>
      <c r="M14" s="167"/>
      <c r="N14" s="167"/>
    </row>
    <row r="15" spans="2:14" ht="19.5" customHeight="1">
      <c r="I15" s="167"/>
      <c r="J15" s="167"/>
      <c r="K15" s="167"/>
      <c r="L15" s="167"/>
      <c r="M15" s="167"/>
      <c r="N15" s="167"/>
    </row>
    <row r="16" spans="2:14" ht="30" customHeight="1">
      <c r="B16" s="19" t="s">
        <v>36</v>
      </c>
      <c r="C16" s="203"/>
      <c r="D16" s="204"/>
      <c r="E16" s="205"/>
      <c r="I16" s="167"/>
      <c r="J16" s="165" t="s">
        <v>36</v>
      </c>
      <c r="K16" s="223" t="s">
        <v>86</v>
      </c>
      <c r="L16" s="224"/>
      <c r="M16" s="225"/>
      <c r="N16" s="167"/>
    </row>
    <row r="17" spans="2:18" ht="30" customHeight="1">
      <c r="B17" s="19" t="s">
        <v>35</v>
      </c>
      <c r="C17" s="206"/>
      <c r="D17" s="207"/>
      <c r="E17" s="208"/>
      <c r="I17" s="167"/>
      <c r="J17" s="165" t="s">
        <v>35</v>
      </c>
      <c r="K17" s="227" t="s">
        <v>87</v>
      </c>
      <c r="L17" s="228"/>
      <c r="M17" s="229"/>
      <c r="N17" s="167"/>
    </row>
    <row r="18" spans="2:18" ht="30" customHeight="1">
      <c r="B18" s="19" t="s">
        <v>34</v>
      </c>
      <c r="C18" s="198" t="s">
        <v>37</v>
      </c>
      <c r="D18" s="199"/>
      <c r="E18" s="199"/>
      <c r="I18" s="167"/>
      <c r="J18" s="165" t="s">
        <v>34</v>
      </c>
      <c r="K18" s="160" t="s">
        <v>37</v>
      </c>
      <c r="L18" s="170" t="s">
        <v>89</v>
      </c>
      <c r="M18" s="172"/>
      <c r="N18" s="167"/>
    </row>
    <row r="19" spans="2:18" ht="30" customHeight="1">
      <c r="B19" s="19" t="s">
        <v>32</v>
      </c>
      <c r="C19" s="200"/>
      <c r="D19" s="201"/>
      <c r="E19" s="202"/>
      <c r="F19" s="10" t="s">
        <v>38</v>
      </c>
      <c r="I19" s="167"/>
      <c r="J19" s="165" t="s">
        <v>32</v>
      </c>
      <c r="K19" s="220" t="s">
        <v>109</v>
      </c>
      <c r="L19" s="221"/>
      <c r="M19" s="222"/>
      <c r="N19" s="167"/>
    </row>
    <row r="20" spans="2:18" ht="30" customHeight="1">
      <c r="B20" s="19" t="s">
        <v>33</v>
      </c>
      <c r="C20" s="203"/>
      <c r="D20" s="204"/>
      <c r="E20" s="205"/>
      <c r="F20" s="11" t="s">
        <v>39</v>
      </c>
      <c r="I20" s="167"/>
      <c r="J20" s="165" t="s">
        <v>33</v>
      </c>
      <c r="K20" s="223" t="s">
        <v>93</v>
      </c>
      <c r="L20" s="224"/>
      <c r="M20" s="225"/>
      <c r="N20" s="167"/>
      <c r="O20" s="214"/>
      <c r="P20" s="214"/>
      <c r="Q20" s="214"/>
      <c r="R20" s="214"/>
    </row>
    <row r="21" spans="2:18">
      <c r="I21" s="167"/>
      <c r="J21" s="167"/>
      <c r="K21" s="167"/>
      <c r="L21" s="167"/>
      <c r="M21" s="167"/>
      <c r="N21" s="167"/>
    </row>
    <row r="23" spans="2:18" ht="20.100000000000001" customHeight="1">
      <c r="B23" s="215"/>
      <c r="C23" s="215"/>
      <c r="D23" s="215"/>
      <c r="E23" s="215"/>
      <c r="J23" s="175"/>
    </row>
    <row r="24" spans="2:18" ht="18" customHeight="1">
      <c r="B24" s="214"/>
      <c r="C24" s="214"/>
      <c r="D24" s="214"/>
      <c r="E24" s="214"/>
    </row>
    <row r="25" spans="2:18" ht="18" customHeight="1">
      <c r="B25" s="214"/>
      <c r="C25" s="214"/>
      <c r="D25" s="214"/>
      <c r="E25" s="214"/>
      <c r="J25" s="214"/>
      <c r="K25" s="214"/>
      <c r="L25" s="214"/>
      <c r="M25" s="214"/>
    </row>
    <row r="26" spans="2:18" ht="18" customHeight="1">
      <c r="B26" s="214"/>
      <c r="C26" s="214"/>
      <c r="D26" s="214"/>
      <c r="E26" s="214"/>
      <c r="J26" s="214"/>
      <c r="K26" s="214"/>
      <c r="L26" s="214"/>
      <c r="M26" s="214"/>
    </row>
    <row r="27" spans="2:18" ht="18" customHeight="1">
      <c r="B27" s="214"/>
      <c r="C27" s="214"/>
      <c r="D27" s="214"/>
      <c r="E27" s="214"/>
      <c r="J27" s="214"/>
      <c r="K27" s="214"/>
      <c r="L27" s="214"/>
      <c r="M27" s="214"/>
    </row>
    <row r="28" spans="2:18" ht="18" customHeight="1">
      <c r="B28" s="214"/>
      <c r="C28" s="214"/>
      <c r="D28" s="214"/>
      <c r="E28" s="214"/>
      <c r="J28" s="214"/>
      <c r="K28" s="214"/>
      <c r="L28" s="214"/>
      <c r="M28" s="214"/>
    </row>
    <row r="29" spans="2:18" ht="18" customHeight="1">
      <c r="B29" s="20"/>
      <c r="C29" s="20"/>
      <c r="D29" s="20"/>
      <c r="E29" s="20"/>
      <c r="J29" s="20"/>
      <c r="K29" s="20"/>
      <c r="L29" s="20"/>
      <c r="M29" s="20"/>
    </row>
  </sheetData>
  <mergeCells count="35">
    <mergeCell ref="O20:R20"/>
    <mergeCell ref="J25:M25"/>
    <mergeCell ref="J26:M26"/>
    <mergeCell ref="J27:M27"/>
    <mergeCell ref="J28:M28"/>
    <mergeCell ref="K19:M19"/>
    <mergeCell ref="K20:M20"/>
    <mergeCell ref="K9:M9"/>
    <mergeCell ref="K10:M10"/>
    <mergeCell ref="K11:M11"/>
    <mergeCell ref="K16:M16"/>
    <mergeCell ref="K17:M17"/>
    <mergeCell ref="J3:M3"/>
    <mergeCell ref="K5:M5"/>
    <mergeCell ref="K6:M6"/>
    <mergeCell ref="K7:M7"/>
    <mergeCell ref="K8:M8"/>
    <mergeCell ref="B28:E28"/>
    <mergeCell ref="B23:E23"/>
    <mergeCell ref="B24:E24"/>
    <mergeCell ref="B25:E25"/>
    <mergeCell ref="B26:E26"/>
    <mergeCell ref="B27:E27"/>
    <mergeCell ref="C19:E19"/>
    <mergeCell ref="C16:E16"/>
    <mergeCell ref="C17:E17"/>
    <mergeCell ref="C20:E20"/>
    <mergeCell ref="B3:E3"/>
    <mergeCell ref="C11:E11"/>
    <mergeCell ref="C5:E5"/>
    <mergeCell ref="C6:E6"/>
    <mergeCell ref="C7:E7"/>
    <mergeCell ref="C8:E8"/>
    <mergeCell ref="C9:E9"/>
    <mergeCell ref="C10:E10"/>
  </mergeCells>
  <phoneticPr fontId="1"/>
  <conditionalFormatting sqref="C13">
    <cfRule type="cellIs" dxfId="4" priority="12" operator="equal">
      <formula>"T"</formula>
    </cfRule>
  </conditionalFormatting>
  <conditionalFormatting sqref="C18">
    <cfRule type="cellIs" dxfId="3" priority="4" operator="equal">
      <formula>"T"</formula>
    </cfRule>
  </conditionalFormatting>
  <conditionalFormatting sqref="D13:E13">
    <cfRule type="expression" dxfId="2" priority="7">
      <formula>$D$13="T"</formula>
    </cfRule>
  </conditionalFormatting>
  <conditionalFormatting sqref="K13">
    <cfRule type="cellIs" dxfId="1" priority="3" operator="equal">
      <formula>"T"</formula>
    </cfRule>
  </conditionalFormatting>
  <conditionalFormatting sqref="K18">
    <cfRule type="cellIs" dxfId="0" priority="1" operator="equal">
      <formula>"T"</formula>
    </cfRule>
  </conditionalFormatting>
  <dataValidations count="4">
    <dataValidation type="list" allowBlank="1" showInputMessage="1" showErrorMessage="1" sqref="C13 K13">
      <formula1>"課税,免税"</formula1>
    </dataValidation>
    <dataValidation type="textLength" operator="equal" showErrorMessage="1" promptTitle="13桁" sqref="E13 M13">
      <formula1>13</formula1>
    </dataValidation>
    <dataValidation type="list" allowBlank="1" showInputMessage="1" showErrorMessage="1" sqref="C18 K18">
      <formula1>"普通,当座"</formula1>
    </dataValidation>
    <dataValidation type="textLength" operator="equal" allowBlank="1" showInputMessage="1" showErrorMessage="1" sqref="C19:E19 K19:M19">
      <formula1>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345" t="s">
        <v>52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176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5" t="s">
        <v>22</v>
      </c>
      <c r="M4" s="450"/>
      <c r="N4" s="451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348" t="s">
        <v>6</v>
      </c>
      <c r="C7" s="348"/>
      <c r="D7" s="336"/>
      <c r="E7" s="337"/>
      <c r="F7" s="338"/>
      <c r="G7" s="5"/>
      <c r="H7" s="5"/>
      <c r="J7" s="86" t="s">
        <v>40</v>
      </c>
      <c r="K7" s="104">
        <f>基本情報入力シート!C7</f>
        <v>0</v>
      </c>
      <c r="L7" s="396" t="str">
        <f>基本情報入力シート!C8&amp;基本情報入力シート!C9</f>
        <v/>
      </c>
      <c r="M7" s="396"/>
      <c r="N7" s="397"/>
    </row>
    <row r="8" spans="1:17" ht="18.75" customHeight="1">
      <c r="B8" s="348" t="s">
        <v>18</v>
      </c>
      <c r="C8" s="348"/>
      <c r="D8" s="447"/>
      <c r="E8" s="448"/>
      <c r="F8" s="448"/>
      <c r="G8" s="448"/>
      <c r="H8" s="449"/>
      <c r="I8" s="4"/>
      <c r="J8" s="87" t="s">
        <v>41</v>
      </c>
      <c r="K8" s="258">
        <f>基本情報入力シート!C5</f>
        <v>0</v>
      </c>
      <c r="L8" s="259"/>
      <c r="M8" s="259"/>
      <c r="N8" s="344"/>
    </row>
    <row r="9" spans="1:17" ht="18.75" customHeight="1">
      <c r="B9" s="367" t="s">
        <v>7</v>
      </c>
      <c r="C9" s="367"/>
      <c r="D9" s="401"/>
      <c r="E9" s="402"/>
      <c r="F9" s="402"/>
      <c r="G9" s="402"/>
      <c r="H9" s="403"/>
      <c r="J9" s="88" t="s">
        <v>0</v>
      </c>
      <c r="K9" s="258">
        <f>基本情報入力シート!C6</f>
        <v>0</v>
      </c>
      <c r="L9" s="259"/>
      <c r="M9" s="259"/>
      <c r="N9" s="344"/>
    </row>
    <row r="10" spans="1:17" ht="18.75" customHeight="1">
      <c r="B10" s="386" t="s">
        <v>8</v>
      </c>
      <c r="C10" s="386"/>
      <c r="D10" s="383"/>
      <c r="E10" s="384"/>
      <c r="F10" s="384"/>
      <c r="G10" s="384"/>
      <c r="H10" s="385"/>
      <c r="I10" s="5"/>
      <c r="J10" s="89" t="s">
        <v>75</v>
      </c>
      <c r="K10" s="258">
        <f>基本情報入力シート!C10</f>
        <v>0</v>
      </c>
      <c r="L10" s="259"/>
      <c r="M10" s="254">
        <f>基本情報入力シート!C11</f>
        <v>0</v>
      </c>
      <c r="N10" s="371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90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5"/>
      <c r="C12" s="106"/>
      <c r="D12" s="106"/>
      <c r="E12" s="106"/>
      <c r="F12" s="106"/>
      <c r="G12" s="106"/>
      <c r="H12" s="106"/>
      <c r="I12" s="5"/>
      <c r="L12" s="3" t="s">
        <v>51</v>
      </c>
      <c r="M12" s="429" t="s">
        <v>96</v>
      </c>
      <c r="N12" s="429"/>
    </row>
    <row r="13" spans="1:17" ht="10.5" customHeight="1">
      <c r="M13" s="430"/>
      <c r="N13" s="430"/>
    </row>
    <row r="14" spans="1:17" ht="18.75" customHeight="1">
      <c r="B14" s="85" t="s">
        <v>9</v>
      </c>
      <c r="C14" s="94" t="s">
        <v>10</v>
      </c>
      <c r="D14" s="94" t="s">
        <v>11</v>
      </c>
      <c r="E14" s="330" t="s">
        <v>12</v>
      </c>
      <c r="F14" s="330"/>
      <c r="G14" s="330"/>
      <c r="H14" s="330"/>
      <c r="I14" s="330"/>
      <c r="J14" s="95" t="s">
        <v>13</v>
      </c>
      <c r="K14" s="94" t="s">
        <v>14</v>
      </c>
      <c r="L14" s="95" t="s">
        <v>15</v>
      </c>
      <c r="M14" s="439" t="s">
        <v>16</v>
      </c>
      <c r="N14" s="440"/>
    </row>
    <row r="15" spans="1:17" ht="18.75" customHeight="1">
      <c r="A15" s="174">
        <v>1</v>
      </c>
      <c r="B15" s="91"/>
      <c r="C15" s="96"/>
      <c r="D15" s="97"/>
      <c r="E15" s="331"/>
      <c r="F15" s="331"/>
      <c r="G15" s="331"/>
      <c r="H15" s="331"/>
      <c r="I15" s="331"/>
      <c r="J15" s="121"/>
      <c r="K15" s="178"/>
      <c r="L15" s="179"/>
      <c r="M15" s="441" t="str">
        <f>IF((J15*L15)=0,"",(ROUND(J15*L15,0)))</f>
        <v/>
      </c>
      <c r="N15" s="442"/>
    </row>
    <row r="16" spans="1:17" ht="18.75" customHeight="1">
      <c r="A16" s="174">
        <v>2</v>
      </c>
      <c r="B16" s="92"/>
      <c r="C16" s="98"/>
      <c r="D16" s="99"/>
      <c r="E16" s="332"/>
      <c r="F16" s="332"/>
      <c r="G16" s="332"/>
      <c r="H16" s="332"/>
      <c r="I16" s="332"/>
      <c r="J16" s="122"/>
      <c r="K16" s="180"/>
      <c r="L16" s="181"/>
      <c r="M16" s="431" t="str">
        <f t="shared" ref="M16:M29" si="0">IF((J16*L16)=0,"",(ROUND(J16*L16,0)))</f>
        <v/>
      </c>
      <c r="N16" s="432"/>
    </row>
    <row r="17" spans="1:16" ht="18.75" customHeight="1">
      <c r="A17" s="174">
        <v>3</v>
      </c>
      <c r="B17" s="92"/>
      <c r="C17" s="98"/>
      <c r="D17" s="99"/>
      <c r="E17" s="332"/>
      <c r="F17" s="332"/>
      <c r="G17" s="332"/>
      <c r="H17" s="332"/>
      <c r="I17" s="332"/>
      <c r="J17" s="122"/>
      <c r="K17" s="180"/>
      <c r="L17" s="181"/>
      <c r="M17" s="431" t="str">
        <f t="shared" si="0"/>
        <v/>
      </c>
      <c r="N17" s="432"/>
    </row>
    <row r="18" spans="1:16" ht="18.75" customHeight="1">
      <c r="A18" s="174">
        <v>4</v>
      </c>
      <c r="B18" s="92"/>
      <c r="C18" s="98"/>
      <c r="D18" s="99"/>
      <c r="E18" s="332"/>
      <c r="F18" s="332"/>
      <c r="G18" s="332"/>
      <c r="H18" s="332"/>
      <c r="I18" s="332"/>
      <c r="J18" s="122"/>
      <c r="K18" s="180"/>
      <c r="L18" s="181"/>
      <c r="M18" s="431" t="str">
        <f t="shared" si="0"/>
        <v/>
      </c>
      <c r="N18" s="432"/>
    </row>
    <row r="19" spans="1:16" ht="18.75" customHeight="1">
      <c r="A19" s="174">
        <v>5</v>
      </c>
      <c r="B19" s="92"/>
      <c r="C19" s="98"/>
      <c r="D19" s="99"/>
      <c r="E19" s="332"/>
      <c r="F19" s="332"/>
      <c r="G19" s="332"/>
      <c r="H19" s="332"/>
      <c r="I19" s="332"/>
      <c r="J19" s="122"/>
      <c r="K19" s="180"/>
      <c r="L19" s="181"/>
      <c r="M19" s="431" t="str">
        <f t="shared" si="0"/>
        <v/>
      </c>
      <c r="N19" s="432"/>
    </row>
    <row r="20" spans="1:16" ht="18.75" customHeight="1">
      <c r="A20" s="174">
        <v>6</v>
      </c>
      <c r="B20" s="92"/>
      <c r="C20" s="98"/>
      <c r="D20" s="99"/>
      <c r="E20" s="332"/>
      <c r="F20" s="332"/>
      <c r="G20" s="332"/>
      <c r="H20" s="332"/>
      <c r="I20" s="332"/>
      <c r="J20" s="122"/>
      <c r="K20" s="180"/>
      <c r="L20" s="181"/>
      <c r="M20" s="431" t="str">
        <f t="shared" si="0"/>
        <v/>
      </c>
      <c r="N20" s="432"/>
    </row>
    <row r="21" spans="1:16" ht="18.75" customHeight="1">
      <c r="A21" s="174">
        <v>7</v>
      </c>
      <c r="B21" s="92"/>
      <c r="C21" s="98"/>
      <c r="D21" s="99"/>
      <c r="E21" s="332"/>
      <c r="F21" s="332"/>
      <c r="G21" s="332"/>
      <c r="H21" s="332"/>
      <c r="I21" s="332"/>
      <c r="J21" s="122"/>
      <c r="K21" s="180"/>
      <c r="L21" s="181"/>
      <c r="M21" s="431" t="str">
        <f t="shared" si="0"/>
        <v/>
      </c>
      <c r="N21" s="432"/>
    </row>
    <row r="22" spans="1:16" ht="18.75" customHeight="1">
      <c r="A22" s="174">
        <v>8</v>
      </c>
      <c r="B22" s="92"/>
      <c r="C22" s="98"/>
      <c r="D22" s="99"/>
      <c r="E22" s="332"/>
      <c r="F22" s="332"/>
      <c r="G22" s="332"/>
      <c r="H22" s="332"/>
      <c r="I22" s="332"/>
      <c r="J22" s="122"/>
      <c r="K22" s="180"/>
      <c r="L22" s="181"/>
      <c r="M22" s="431" t="str">
        <f t="shared" si="0"/>
        <v/>
      </c>
      <c r="N22" s="432"/>
    </row>
    <row r="23" spans="1:16" ht="18.75" customHeight="1">
      <c r="A23" s="174">
        <v>9</v>
      </c>
      <c r="B23" s="92"/>
      <c r="C23" s="98"/>
      <c r="D23" s="99"/>
      <c r="E23" s="332"/>
      <c r="F23" s="332"/>
      <c r="G23" s="332"/>
      <c r="H23" s="332"/>
      <c r="I23" s="332"/>
      <c r="J23" s="122"/>
      <c r="K23" s="180"/>
      <c r="L23" s="181"/>
      <c r="M23" s="431" t="str">
        <f t="shared" si="0"/>
        <v/>
      </c>
      <c r="N23" s="432"/>
    </row>
    <row r="24" spans="1:16" ht="18.75" customHeight="1">
      <c r="A24" s="174">
        <v>10</v>
      </c>
      <c r="B24" s="92"/>
      <c r="C24" s="98"/>
      <c r="D24" s="99"/>
      <c r="E24" s="332"/>
      <c r="F24" s="332"/>
      <c r="G24" s="332"/>
      <c r="H24" s="332"/>
      <c r="I24" s="332"/>
      <c r="J24" s="122"/>
      <c r="K24" s="180"/>
      <c r="L24" s="181"/>
      <c r="M24" s="431" t="str">
        <f t="shared" si="0"/>
        <v/>
      </c>
      <c r="N24" s="432"/>
    </row>
    <row r="25" spans="1:16" ht="18.75" customHeight="1">
      <c r="A25" s="174">
        <v>11</v>
      </c>
      <c r="B25" s="92"/>
      <c r="C25" s="98"/>
      <c r="D25" s="99"/>
      <c r="E25" s="332"/>
      <c r="F25" s="332"/>
      <c r="G25" s="332"/>
      <c r="H25" s="332"/>
      <c r="I25" s="332"/>
      <c r="J25" s="122"/>
      <c r="K25" s="180"/>
      <c r="L25" s="181"/>
      <c r="M25" s="431" t="str">
        <f t="shared" si="0"/>
        <v/>
      </c>
      <c r="N25" s="432"/>
    </row>
    <row r="26" spans="1:16" ht="18.75" customHeight="1">
      <c r="A26" s="174">
        <v>12</v>
      </c>
      <c r="B26" s="92"/>
      <c r="C26" s="98"/>
      <c r="D26" s="99"/>
      <c r="E26" s="332"/>
      <c r="F26" s="332"/>
      <c r="G26" s="332"/>
      <c r="H26" s="332"/>
      <c r="I26" s="332"/>
      <c r="J26" s="122"/>
      <c r="K26" s="180"/>
      <c r="L26" s="181"/>
      <c r="M26" s="431" t="str">
        <f t="shared" si="0"/>
        <v/>
      </c>
      <c r="N26" s="432"/>
    </row>
    <row r="27" spans="1:16" ht="18.75" customHeight="1">
      <c r="A27" s="174">
        <v>13</v>
      </c>
      <c r="B27" s="92"/>
      <c r="C27" s="98"/>
      <c r="D27" s="99"/>
      <c r="E27" s="332"/>
      <c r="F27" s="332"/>
      <c r="G27" s="332"/>
      <c r="H27" s="332"/>
      <c r="I27" s="332"/>
      <c r="J27" s="122"/>
      <c r="K27" s="180"/>
      <c r="L27" s="181"/>
      <c r="M27" s="431" t="str">
        <f t="shared" si="0"/>
        <v/>
      </c>
      <c r="N27" s="432"/>
    </row>
    <row r="28" spans="1:16" ht="18.75" customHeight="1">
      <c r="A28" s="174">
        <v>14</v>
      </c>
      <c r="B28" s="92"/>
      <c r="C28" s="98"/>
      <c r="D28" s="99"/>
      <c r="E28" s="332"/>
      <c r="F28" s="332"/>
      <c r="G28" s="332"/>
      <c r="H28" s="332"/>
      <c r="I28" s="332"/>
      <c r="J28" s="122"/>
      <c r="K28" s="180"/>
      <c r="L28" s="181"/>
      <c r="M28" s="431" t="str">
        <f t="shared" si="0"/>
        <v/>
      </c>
      <c r="N28" s="432"/>
    </row>
    <row r="29" spans="1:16" ht="18.75" customHeight="1">
      <c r="A29" s="174">
        <v>15</v>
      </c>
      <c r="B29" s="93"/>
      <c r="C29" s="100"/>
      <c r="D29" s="101"/>
      <c r="E29" s="382"/>
      <c r="F29" s="382"/>
      <c r="G29" s="382"/>
      <c r="H29" s="382"/>
      <c r="I29" s="382"/>
      <c r="J29" s="123"/>
      <c r="K29" s="182"/>
      <c r="L29" s="183"/>
      <c r="M29" s="433" t="str">
        <f t="shared" si="0"/>
        <v/>
      </c>
      <c r="N29" s="434"/>
    </row>
    <row r="30" spans="1:16" ht="18.75" customHeight="1">
      <c r="B30" s="48"/>
      <c r="C30" s="32"/>
      <c r="D30" s="32"/>
      <c r="E30" s="358" t="s">
        <v>76</v>
      </c>
      <c r="F30" s="358"/>
      <c r="G30" s="358"/>
      <c r="H30" s="358"/>
      <c r="I30" s="358"/>
      <c r="J30" s="32"/>
      <c r="K30" s="32"/>
      <c r="L30" s="32"/>
      <c r="M30" s="435">
        <f>SUM(M15:N29)</f>
        <v>0</v>
      </c>
      <c r="N30" s="436"/>
      <c r="P30" s="6" t="str">
        <f>IF(L31="10%","0.1",IF(L31="8%","0.08","0"))</f>
        <v>0.1</v>
      </c>
    </row>
    <row r="31" spans="1:16" ht="18.75" customHeight="1">
      <c r="B31" s="49"/>
      <c r="C31" s="102"/>
      <c r="D31" s="102"/>
      <c r="E31" s="340" t="s">
        <v>77</v>
      </c>
      <c r="F31" s="340"/>
      <c r="G31" s="340"/>
      <c r="H31" s="340"/>
      <c r="I31" s="340"/>
      <c r="J31" s="102"/>
      <c r="K31" s="102"/>
      <c r="L31" s="103" t="s">
        <v>74</v>
      </c>
      <c r="M31" s="437">
        <f>M30*P30</f>
        <v>0</v>
      </c>
      <c r="N31" s="438"/>
    </row>
    <row r="32" spans="1:16" ht="18.75" customHeight="1">
      <c r="B32" s="30"/>
      <c r="C32" s="31"/>
      <c r="D32" s="31"/>
      <c r="E32" s="356" t="s">
        <v>78</v>
      </c>
      <c r="F32" s="356"/>
      <c r="G32" s="356"/>
      <c r="H32" s="356"/>
      <c r="I32" s="356"/>
      <c r="J32" s="31"/>
      <c r="K32" s="31"/>
      <c r="L32" s="31"/>
      <c r="M32" s="404">
        <f>ROUND(SUM(M30:N31),0)</f>
        <v>0</v>
      </c>
      <c r="N32" s="405"/>
    </row>
    <row r="33" spans="2:14" ht="7.5" customHeight="1"/>
    <row r="34" spans="2:14" ht="18.75" customHeight="1">
      <c r="B34" s="22" t="s">
        <v>108</v>
      </c>
      <c r="G34" s="381" t="s">
        <v>111</v>
      </c>
      <c r="H34" s="381"/>
    </row>
    <row r="35" spans="2:14" ht="18.75" customHeight="1">
      <c r="B35" s="357" t="s">
        <v>48</v>
      </c>
      <c r="C35" s="358"/>
      <c r="D35" s="358"/>
      <c r="E35" s="358"/>
      <c r="F35" s="358"/>
      <c r="G35" s="358"/>
      <c r="H35" s="359"/>
    </row>
    <row r="36" spans="2:14" ht="18.75" customHeight="1">
      <c r="B36" s="389" t="s">
        <v>23</v>
      </c>
      <c r="C36" s="390"/>
      <c r="D36" s="390"/>
      <c r="E36" s="391"/>
      <c r="F36" s="392"/>
      <c r="G36" s="393"/>
      <c r="H36" s="126"/>
    </row>
    <row r="37" spans="2:14" ht="18.75" customHeight="1">
      <c r="B37" s="339" t="s">
        <v>24</v>
      </c>
      <c r="C37" s="340"/>
      <c r="D37" s="340"/>
      <c r="E37" s="391"/>
      <c r="F37" s="392"/>
      <c r="G37" s="393"/>
      <c r="H37" s="50"/>
    </row>
    <row r="38" spans="2:14" ht="18.75" customHeight="1">
      <c r="B38" s="339" t="s">
        <v>25</v>
      </c>
      <c r="C38" s="340"/>
      <c r="D38" s="340"/>
      <c r="E38" s="391"/>
      <c r="F38" s="392"/>
      <c r="G38" s="393"/>
      <c r="H38" s="50"/>
    </row>
    <row r="39" spans="2:14" ht="18.75" customHeight="1">
      <c r="B39" s="387" t="s">
        <v>26</v>
      </c>
      <c r="C39" s="388"/>
      <c r="D39" s="388"/>
      <c r="E39" s="391"/>
      <c r="F39" s="392"/>
      <c r="G39" s="393"/>
      <c r="H39" s="127"/>
    </row>
    <row r="40" spans="2:14" ht="18.75" customHeight="1">
      <c r="B40" s="377"/>
      <c r="C40" s="378"/>
      <c r="D40" s="378"/>
      <c r="E40" s="124"/>
      <c r="F40" s="124"/>
      <c r="G40" s="124"/>
      <c r="H40" s="125"/>
    </row>
    <row r="41" spans="2:14" ht="18.75" customHeight="1">
      <c r="B41" s="379"/>
      <c r="C41" s="380"/>
      <c r="D41" s="380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104</v>
      </c>
      <c r="J47" s="25"/>
      <c r="L47" s="25"/>
      <c r="M47" s="25"/>
      <c r="N47" s="25"/>
    </row>
    <row r="48" spans="2:14" ht="24" customHeight="1">
      <c r="B48" s="345" t="s">
        <v>50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5" t="s">
        <v>22</v>
      </c>
      <c r="M50" s="346">
        <f>M4</f>
        <v>0</v>
      </c>
      <c r="N50" s="347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348" t="s">
        <v>6</v>
      </c>
      <c r="C53" s="348"/>
      <c r="D53" s="336"/>
      <c r="E53" s="337"/>
      <c r="F53" s="338"/>
      <c r="G53" s="5"/>
      <c r="H53" s="5"/>
      <c r="J53" s="86" t="s">
        <v>40</v>
      </c>
      <c r="K53" s="118">
        <f>K7</f>
        <v>0</v>
      </c>
      <c r="L53" s="327" t="str">
        <f>L7</f>
        <v/>
      </c>
      <c r="M53" s="327"/>
      <c r="N53" s="328"/>
    </row>
    <row r="54" spans="2:17" ht="18.75" customHeight="1">
      <c r="B54" s="376" t="s">
        <v>18</v>
      </c>
      <c r="C54" s="376"/>
      <c r="D54" s="341" t="str">
        <f>IF((D8)=0,"",(D8))</f>
        <v/>
      </c>
      <c r="E54" s="342"/>
      <c r="F54" s="342"/>
      <c r="G54" s="342"/>
      <c r="H54" s="343"/>
      <c r="I54" s="4"/>
      <c r="J54" s="87" t="s">
        <v>41</v>
      </c>
      <c r="K54" s="258">
        <f>K8</f>
        <v>0</v>
      </c>
      <c r="L54" s="259"/>
      <c r="M54" s="259"/>
      <c r="N54" s="344"/>
    </row>
    <row r="55" spans="2:17" ht="18.75" customHeight="1">
      <c r="B55" s="367" t="s">
        <v>7</v>
      </c>
      <c r="C55" s="367"/>
      <c r="D55" s="368" t="str">
        <f>IF((D9)=0,"",(D9))</f>
        <v/>
      </c>
      <c r="E55" s="369"/>
      <c r="F55" s="369"/>
      <c r="G55" s="369"/>
      <c r="H55" s="370"/>
      <c r="J55" s="88" t="s">
        <v>0</v>
      </c>
      <c r="K55" s="258">
        <f>K9</f>
        <v>0</v>
      </c>
      <c r="L55" s="259"/>
      <c r="M55" s="259"/>
      <c r="N55" s="344"/>
    </row>
    <row r="56" spans="2:17" ht="18.75" customHeight="1">
      <c r="B56" s="372" t="s">
        <v>8</v>
      </c>
      <c r="C56" s="372"/>
      <c r="D56" s="373" t="str">
        <f>IF((D10)=0,"",(D10))</f>
        <v/>
      </c>
      <c r="E56" s="374"/>
      <c r="F56" s="374"/>
      <c r="G56" s="374"/>
      <c r="H56" s="375"/>
      <c r="I56" s="5"/>
      <c r="J56" s="89" t="s">
        <v>75</v>
      </c>
      <c r="K56" s="258">
        <f>K10</f>
        <v>0</v>
      </c>
      <c r="L56" s="259"/>
      <c r="M56" s="254">
        <f>M10</f>
        <v>0</v>
      </c>
      <c r="N56" s="371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90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61"/>
      <c r="C58" s="361"/>
      <c r="D58" s="362"/>
      <c r="E58" s="362"/>
      <c r="F58" s="362"/>
      <c r="G58" s="362"/>
      <c r="H58" s="362"/>
      <c r="I58" s="5"/>
      <c r="L58" s="3" t="s">
        <v>51</v>
      </c>
      <c r="M58" s="429" t="s">
        <v>97</v>
      </c>
      <c r="N58" s="429"/>
    </row>
    <row r="59" spans="2:17" ht="10.5" customHeight="1">
      <c r="J59" s="25"/>
      <c r="L59" s="25"/>
      <c r="M59" s="429"/>
      <c r="N59" s="429"/>
    </row>
    <row r="60" spans="2:17" ht="18.75" customHeight="1">
      <c r="B60" s="85" t="s">
        <v>9</v>
      </c>
      <c r="C60" s="94" t="s">
        <v>10</v>
      </c>
      <c r="D60" s="94" t="s">
        <v>11</v>
      </c>
      <c r="E60" s="330" t="s">
        <v>12</v>
      </c>
      <c r="F60" s="330"/>
      <c r="G60" s="330"/>
      <c r="H60" s="330"/>
      <c r="I60" s="330"/>
      <c r="J60" s="116" t="s">
        <v>13</v>
      </c>
      <c r="K60" s="94" t="s">
        <v>14</v>
      </c>
      <c r="L60" s="116" t="s">
        <v>15</v>
      </c>
      <c r="M60" s="408" t="s">
        <v>16</v>
      </c>
      <c r="N60" s="409"/>
    </row>
    <row r="61" spans="2:17" ht="18.75" customHeight="1">
      <c r="B61" s="107">
        <f t="shared" ref="B61:C75" si="1">B15</f>
        <v>0</v>
      </c>
      <c r="C61" s="110">
        <f t="shared" si="1"/>
        <v>0</v>
      </c>
      <c r="D61" s="111"/>
      <c r="E61" s="354">
        <f t="shared" ref="E61:E75" si="2">E15</f>
        <v>0</v>
      </c>
      <c r="F61" s="354"/>
      <c r="G61" s="354"/>
      <c r="H61" s="354"/>
      <c r="I61" s="354"/>
      <c r="J61" s="184" t="str">
        <f>IF((J15)=0,"",(J15))</f>
        <v/>
      </c>
      <c r="K61" s="185">
        <f t="shared" ref="K61:M75" si="3">K15</f>
        <v>0</v>
      </c>
      <c r="L61" s="186">
        <f t="shared" si="3"/>
        <v>0</v>
      </c>
      <c r="M61" s="410" t="str">
        <f t="shared" si="3"/>
        <v/>
      </c>
      <c r="N61" s="411"/>
    </row>
    <row r="62" spans="2:17" ht="18.75" customHeight="1">
      <c r="B62" s="108">
        <f t="shared" si="1"/>
        <v>0</v>
      </c>
      <c r="C62" s="112">
        <f t="shared" si="1"/>
        <v>0</v>
      </c>
      <c r="D62" s="113"/>
      <c r="E62" s="329">
        <f t="shared" si="2"/>
        <v>0</v>
      </c>
      <c r="F62" s="329"/>
      <c r="G62" s="329"/>
      <c r="H62" s="329"/>
      <c r="I62" s="329"/>
      <c r="J62" s="184" t="str">
        <f>IF((J16)=0,"",(J16))</f>
        <v/>
      </c>
      <c r="K62" s="187">
        <f t="shared" si="3"/>
        <v>0</v>
      </c>
      <c r="L62" s="186">
        <f t="shared" si="3"/>
        <v>0</v>
      </c>
      <c r="M62" s="412" t="str">
        <f t="shared" si="3"/>
        <v/>
      </c>
      <c r="N62" s="413"/>
    </row>
    <row r="63" spans="2:17" ht="18.75" customHeight="1">
      <c r="B63" s="108">
        <f t="shared" si="1"/>
        <v>0</v>
      </c>
      <c r="C63" s="112">
        <f t="shared" si="1"/>
        <v>0</v>
      </c>
      <c r="D63" s="113"/>
      <c r="E63" s="329">
        <f t="shared" si="2"/>
        <v>0</v>
      </c>
      <c r="F63" s="329"/>
      <c r="G63" s="329"/>
      <c r="H63" s="329"/>
      <c r="I63" s="329"/>
      <c r="J63" s="184" t="str">
        <f t="shared" ref="J63:J75" si="4">IF((J17)=0,"",(J17))</f>
        <v/>
      </c>
      <c r="K63" s="187">
        <f t="shared" si="3"/>
        <v>0</v>
      </c>
      <c r="L63" s="186">
        <f t="shared" si="3"/>
        <v>0</v>
      </c>
      <c r="M63" s="412" t="str">
        <f t="shared" si="3"/>
        <v/>
      </c>
      <c r="N63" s="413"/>
    </row>
    <row r="64" spans="2:17" ht="18.75" customHeight="1">
      <c r="B64" s="108">
        <f t="shared" si="1"/>
        <v>0</v>
      </c>
      <c r="C64" s="112">
        <f t="shared" si="1"/>
        <v>0</v>
      </c>
      <c r="D64" s="113"/>
      <c r="E64" s="329">
        <f t="shared" si="2"/>
        <v>0</v>
      </c>
      <c r="F64" s="329"/>
      <c r="G64" s="329"/>
      <c r="H64" s="329"/>
      <c r="I64" s="329"/>
      <c r="J64" s="184" t="str">
        <f t="shared" si="4"/>
        <v/>
      </c>
      <c r="K64" s="187">
        <f t="shared" si="3"/>
        <v>0</v>
      </c>
      <c r="L64" s="186">
        <f t="shared" si="3"/>
        <v>0</v>
      </c>
      <c r="M64" s="412" t="str">
        <f t="shared" si="3"/>
        <v/>
      </c>
      <c r="N64" s="413"/>
    </row>
    <row r="65" spans="2:16" ht="18.75" customHeight="1">
      <c r="B65" s="108">
        <f t="shared" si="1"/>
        <v>0</v>
      </c>
      <c r="C65" s="112">
        <f t="shared" si="1"/>
        <v>0</v>
      </c>
      <c r="D65" s="113"/>
      <c r="E65" s="329">
        <f t="shared" si="2"/>
        <v>0</v>
      </c>
      <c r="F65" s="329"/>
      <c r="G65" s="329"/>
      <c r="H65" s="329"/>
      <c r="I65" s="329"/>
      <c r="J65" s="184" t="str">
        <f t="shared" si="4"/>
        <v/>
      </c>
      <c r="K65" s="187">
        <f t="shared" si="3"/>
        <v>0</v>
      </c>
      <c r="L65" s="186">
        <f t="shared" si="3"/>
        <v>0</v>
      </c>
      <c r="M65" s="412" t="str">
        <f t="shared" si="3"/>
        <v/>
      </c>
      <c r="N65" s="413"/>
    </row>
    <row r="66" spans="2:16" ht="18.75" customHeight="1">
      <c r="B66" s="108">
        <f t="shared" si="1"/>
        <v>0</v>
      </c>
      <c r="C66" s="112">
        <f t="shared" si="1"/>
        <v>0</v>
      </c>
      <c r="D66" s="113"/>
      <c r="E66" s="329">
        <f t="shared" si="2"/>
        <v>0</v>
      </c>
      <c r="F66" s="329"/>
      <c r="G66" s="329"/>
      <c r="H66" s="329"/>
      <c r="I66" s="329"/>
      <c r="J66" s="184" t="str">
        <f t="shared" si="4"/>
        <v/>
      </c>
      <c r="K66" s="187">
        <f t="shared" si="3"/>
        <v>0</v>
      </c>
      <c r="L66" s="186">
        <f t="shared" si="3"/>
        <v>0</v>
      </c>
      <c r="M66" s="412" t="str">
        <f t="shared" si="3"/>
        <v/>
      </c>
      <c r="N66" s="413"/>
    </row>
    <row r="67" spans="2:16" ht="18.75" customHeight="1">
      <c r="B67" s="108">
        <f t="shared" si="1"/>
        <v>0</v>
      </c>
      <c r="C67" s="112">
        <f t="shared" si="1"/>
        <v>0</v>
      </c>
      <c r="D67" s="113"/>
      <c r="E67" s="329">
        <f t="shared" si="2"/>
        <v>0</v>
      </c>
      <c r="F67" s="329"/>
      <c r="G67" s="329"/>
      <c r="H67" s="329"/>
      <c r="I67" s="329"/>
      <c r="J67" s="184" t="str">
        <f t="shared" si="4"/>
        <v/>
      </c>
      <c r="K67" s="187">
        <f t="shared" si="3"/>
        <v>0</v>
      </c>
      <c r="L67" s="186">
        <f t="shared" si="3"/>
        <v>0</v>
      </c>
      <c r="M67" s="412" t="str">
        <f t="shared" si="3"/>
        <v/>
      </c>
      <c r="N67" s="413"/>
    </row>
    <row r="68" spans="2:16" ht="18.75" customHeight="1">
      <c r="B68" s="108">
        <f t="shared" si="1"/>
        <v>0</v>
      </c>
      <c r="C68" s="112">
        <f t="shared" si="1"/>
        <v>0</v>
      </c>
      <c r="D68" s="113"/>
      <c r="E68" s="329">
        <f t="shared" si="2"/>
        <v>0</v>
      </c>
      <c r="F68" s="329"/>
      <c r="G68" s="329"/>
      <c r="H68" s="329"/>
      <c r="I68" s="329"/>
      <c r="J68" s="184" t="str">
        <f t="shared" si="4"/>
        <v/>
      </c>
      <c r="K68" s="187">
        <f t="shared" si="3"/>
        <v>0</v>
      </c>
      <c r="L68" s="186">
        <f t="shared" si="3"/>
        <v>0</v>
      </c>
      <c r="M68" s="412" t="str">
        <f t="shared" si="3"/>
        <v/>
      </c>
      <c r="N68" s="413"/>
    </row>
    <row r="69" spans="2:16" ht="18.75" customHeight="1">
      <c r="B69" s="108">
        <f t="shared" si="1"/>
        <v>0</v>
      </c>
      <c r="C69" s="112">
        <f t="shared" si="1"/>
        <v>0</v>
      </c>
      <c r="D69" s="113"/>
      <c r="E69" s="329">
        <f t="shared" si="2"/>
        <v>0</v>
      </c>
      <c r="F69" s="329"/>
      <c r="G69" s="329"/>
      <c r="H69" s="329"/>
      <c r="I69" s="329"/>
      <c r="J69" s="184" t="str">
        <f t="shared" si="4"/>
        <v/>
      </c>
      <c r="K69" s="187">
        <f t="shared" si="3"/>
        <v>0</v>
      </c>
      <c r="L69" s="186">
        <f t="shared" si="3"/>
        <v>0</v>
      </c>
      <c r="M69" s="412" t="str">
        <f t="shared" si="3"/>
        <v/>
      </c>
      <c r="N69" s="413"/>
    </row>
    <row r="70" spans="2:16" ht="18.75" customHeight="1">
      <c r="B70" s="108">
        <f t="shared" si="1"/>
        <v>0</v>
      </c>
      <c r="C70" s="112">
        <f t="shared" si="1"/>
        <v>0</v>
      </c>
      <c r="D70" s="113"/>
      <c r="E70" s="329">
        <f t="shared" si="2"/>
        <v>0</v>
      </c>
      <c r="F70" s="329"/>
      <c r="G70" s="329"/>
      <c r="H70" s="329"/>
      <c r="I70" s="329"/>
      <c r="J70" s="184" t="str">
        <f t="shared" si="4"/>
        <v/>
      </c>
      <c r="K70" s="187">
        <f t="shared" si="3"/>
        <v>0</v>
      </c>
      <c r="L70" s="186">
        <f t="shared" si="3"/>
        <v>0</v>
      </c>
      <c r="M70" s="412" t="str">
        <f t="shared" si="3"/>
        <v/>
      </c>
      <c r="N70" s="413"/>
    </row>
    <row r="71" spans="2:16" ht="18.75" customHeight="1">
      <c r="B71" s="108">
        <f t="shared" si="1"/>
        <v>0</v>
      </c>
      <c r="C71" s="112">
        <f t="shared" si="1"/>
        <v>0</v>
      </c>
      <c r="D71" s="113"/>
      <c r="E71" s="329">
        <f t="shared" si="2"/>
        <v>0</v>
      </c>
      <c r="F71" s="329"/>
      <c r="G71" s="329"/>
      <c r="H71" s="329"/>
      <c r="I71" s="329"/>
      <c r="J71" s="184" t="str">
        <f t="shared" si="4"/>
        <v/>
      </c>
      <c r="K71" s="187">
        <f t="shared" si="3"/>
        <v>0</v>
      </c>
      <c r="L71" s="186">
        <f t="shared" si="3"/>
        <v>0</v>
      </c>
      <c r="M71" s="412" t="str">
        <f t="shared" si="3"/>
        <v/>
      </c>
      <c r="N71" s="413"/>
    </row>
    <row r="72" spans="2:16" ht="18.75" customHeight="1">
      <c r="B72" s="108">
        <f t="shared" si="1"/>
        <v>0</v>
      </c>
      <c r="C72" s="112">
        <f t="shared" si="1"/>
        <v>0</v>
      </c>
      <c r="D72" s="113"/>
      <c r="E72" s="329">
        <f t="shared" si="2"/>
        <v>0</v>
      </c>
      <c r="F72" s="329"/>
      <c r="G72" s="329"/>
      <c r="H72" s="329"/>
      <c r="I72" s="329"/>
      <c r="J72" s="184" t="str">
        <f t="shared" si="4"/>
        <v/>
      </c>
      <c r="K72" s="187">
        <f t="shared" si="3"/>
        <v>0</v>
      </c>
      <c r="L72" s="186">
        <f t="shared" si="3"/>
        <v>0</v>
      </c>
      <c r="M72" s="412" t="str">
        <f t="shared" si="3"/>
        <v/>
      </c>
      <c r="N72" s="413"/>
    </row>
    <row r="73" spans="2:16" ht="18.75" customHeight="1">
      <c r="B73" s="108">
        <f t="shared" si="1"/>
        <v>0</v>
      </c>
      <c r="C73" s="112">
        <f t="shared" si="1"/>
        <v>0</v>
      </c>
      <c r="D73" s="113"/>
      <c r="E73" s="329">
        <f t="shared" si="2"/>
        <v>0</v>
      </c>
      <c r="F73" s="329"/>
      <c r="G73" s="329"/>
      <c r="H73" s="329"/>
      <c r="I73" s="329"/>
      <c r="J73" s="184" t="str">
        <f t="shared" si="4"/>
        <v/>
      </c>
      <c r="K73" s="187">
        <f t="shared" si="3"/>
        <v>0</v>
      </c>
      <c r="L73" s="186">
        <f t="shared" si="3"/>
        <v>0</v>
      </c>
      <c r="M73" s="412" t="str">
        <f t="shared" si="3"/>
        <v/>
      </c>
      <c r="N73" s="413"/>
    </row>
    <row r="74" spans="2:16" ht="18.75" customHeight="1">
      <c r="B74" s="108">
        <f t="shared" si="1"/>
        <v>0</v>
      </c>
      <c r="C74" s="112">
        <f t="shared" si="1"/>
        <v>0</v>
      </c>
      <c r="D74" s="113"/>
      <c r="E74" s="329">
        <f t="shared" si="2"/>
        <v>0</v>
      </c>
      <c r="F74" s="329"/>
      <c r="G74" s="329"/>
      <c r="H74" s="329"/>
      <c r="I74" s="329"/>
      <c r="J74" s="184" t="str">
        <f t="shared" si="4"/>
        <v/>
      </c>
      <c r="K74" s="187">
        <f t="shared" si="3"/>
        <v>0</v>
      </c>
      <c r="L74" s="186">
        <f t="shared" si="3"/>
        <v>0</v>
      </c>
      <c r="M74" s="412" t="str">
        <f t="shared" si="3"/>
        <v/>
      </c>
      <c r="N74" s="413"/>
    </row>
    <row r="75" spans="2:16" ht="18.75" customHeight="1">
      <c r="B75" s="109">
        <f t="shared" si="1"/>
        <v>0</v>
      </c>
      <c r="C75" s="114">
        <f t="shared" si="1"/>
        <v>0</v>
      </c>
      <c r="D75" s="115"/>
      <c r="E75" s="360">
        <f t="shared" si="2"/>
        <v>0</v>
      </c>
      <c r="F75" s="360"/>
      <c r="G75" s="360"/>
      <c r="H75" s="360"/>
      <c r="I75" s="360"/>
      <c r="J75" s="188" t="str">
        <f t="shared" si="4"/>
        <v/>
      </c>
      <c r="K75" s="189">
        <f t="shared" si="3"/>
        <v>0</v>
      </c>
      <c r="L75" s="190">
        <f t="shared" si="3"/>
        <v>0</v>
      </c>
      <c r="M75" s="414" t="str">
        <f t="shared" si="3"/>
        <v/>
      </c>
      <c r="N75" s="415"/>
    </row>
    <row r="76" spans="2:16" ht="18.75" customHeight="1">
      <c r="B76" s="131"/>
      <c r="C76" s="135"/>
      <c r="D76" s="135"/>
      <c r="E76" s="406" t="s">
        <v>76</v>
      </c>
      <c r="F76" s="406"/>
      <c r="G76" s="406"/>
      <c r="H76" s="406"/>
      <c r="I76" s="406"/>
      <c r="J76" s="135"/>
      <c r="K76" s="135"/>
      <c r="L76" s="132"/>
      <c r="M76" s="416">
        <f>M30</f>
        <v>0</v>
      </c>
      <c r="N76" s="417"/>
      <c r="P76" s="6" t="str">
        <f>IF(I77="10%","1.1",IF(I77="8%","1.08","0"))</f>
        <v>0</v>
      </c>
    </row>
    <row r="77" spans="2:16" ht="18.75" customHeight="1">
      <c r="B77" s="49"/>
      <c r="C77" s="102"/>
      <c r="D77" s="102"/>
      <c r="E77" s="340" t="s">
        <v>77</v>
      </c>
      <c r="F77" s="340"/>
      <c r="G77" s="340"/>
      <c r="H77" s="340"/>
      <c r="I77" s="340"/>
      <c r="J77" s="102"/>
      <c r="K77" s="102"/>
      <c r="L77" s="117" t="str">
        <f>L31</f>
        <v>10%</v>
      </c>
      <c r="M77" s="418">
        <f>M31</f>
        <v>0</v>
      </c>
      <c r="N77" s="419"/>
    </row>
    <row r="78" spans="2:16" ht="18.75" customHeight="1">
      <c r="B78" s="119"/>
      <c r="C78" s="120"/>
      <c r="D78" s="120"/>
      <c r="E78" s="407" t="s">
        <v>78</v>
      </c>
      <c r="F78" s="407"/>
      <c r="G78" s="407"/>
      <c r="H78" s="407"/>
      <c r="I78" s="407"/>
      <c r="J78" s="120"/>
      <c r="K78" s="120"/>
      <c r="L78" s="134"/>
      <c r="M78" s="420">
        <f>M32</f>
        <v>0</v>
      </c>
      <c r="N78" s="421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108</v>
      </c>
      <c r="G80" s="363" t="s">
        <v>111</v>
      </c>
      <c r="H80" s="363"/>
      <c r="J80" s="25"/>
      <c r="L80" s="25"/>
      <c r="M80" s="25"/>
      <c r="N80" s="25"/>
    </row>
    <row r="81" spans="2:17" ht="18.75" customHeight="1">
      <c r="B81" s="357" t="s">
        <v>48</v>
      </c>
      <c r="C81" s="358"/>
      <c r="D81" s="358"/>
      <c r="E81" s="358"/>
      <c r="F81" s="358"/>
      <c r="G81" s="358"/>
      <c r="H81" s="359"/>
      <c r="J81" s="25"/>
      <c r="L81" s="25"/>
      <c r="M81" s="25"/>
      <c r="N81" s="25"/>
    </row>
    <row r="82" spans="2:17" ht="18.75" customHeight="1">
      <c r="B82" s="339" t="s">
        <v>23</v>
      </c>
      <c r="C82" s="340"/>
      <c r="D82" s="340"/>
      <c r="E82" s="364">
        <f>E36</f>
        <v>0</v>
      </c>
      <c r="F82" s="365"/>
      <c r="G82" s="366"/>
      <c r="H82" s="50"/>
      <c r="J82" s="25"/>
      <c r="L82" s="25"/>
      <c r="M82" s="25"/>
      <c r="N82" s="25"/>
    </row>
    <row r="83" spans="2:17" ht="18.75" customHeight="1">
      <c r="B83" s="339" t="s">
        <v>24</v>
      </c>
      <c r="C83" s="340"/>
      <c r="D83" s="340"/>
      <c r="E83" s="364">
        <f>E37</f>
        <v>0</v>
      </c>
      <c r="F83" s="365"/>
      <c r="G83" s="366"/>
      <c r="H83" s="50"/>
      <c r="J83" s="25"/>
      <c r="L83" s="25"/>
      <c r="M83" s="25"/>
      <c r="N83" s="25"/>
    </row>
    <row r="84" spans="2:17" ht="18.75" customHeight="1">
      <c r="B84" s="339" t="s">
        <v>25</v>
      </c>
      <c r="C84" s="340"/>
      <c r="D84" s="340"/>
      <c r="E84" s="364">
        <f>E38</f>
        <v>0</v>
      </c>
      <c r="F84" s="365"/>
      <c r="G84" s="366"/>
      <c r="H84" s="50"/>
      <c r="J84" s="25"/>
      <c r="L84" s="25"/>
      <c r="M84" s="25"/>
      <c r="N84" s="25"/>
    </row>
    <row r="85" spans="2:17" ht="18.75" customHeight="1">
      <c r="B85" s="339" t="s">
        <v>26</v>
      </c>
      <c r="C85" s="340"/>
      <c r="D85" s="340"/>
      <c r="E85" s="364">
        <f>E39</f>
        <v>0</v>
      </c>
      <c r="F85" s="365"/>
      <c r="G85" s="366"/>
      <c r="H85" s="50"/>
      <c r="J85" s="25"/>
      <c r="L85" s="25"/>
      <c r="M85" s="25"/>
      <c r="N85" s="25"/>
    </row>
    <row r="86" spans="2:17" ht="18.75" customHeight="1">
      <c r="B86" s="339" t="s">
        <v>27</v>
      </c>
      <c r="C86" s="340"/>
      <c r="D86" s="340"/>
      <c r="E86" s="333"/>
      <c r="F86" s="334"/>
      <c r="G86" s="335"/>
      <c r="H86" s="50"/>
      <c r="J86" s="25"/>
      <c r="L86" s="25"/>
      <c r="M86" s="25"/>
      <c r="N86" s="25"/>
    </row>
    <row r="87" spans="2:17" ht="18.75" customHeight="1">
      <c r="B87" s="355" t="s">
        <v>28</v>
      </c>
      <c r="C87" s="356"/>
      <c r="D87" s="356"/>
      <c r="E87" s="422"/>
      <c r="F87" s="423"/>
      <c r="G87" s="424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9"/>
      <c r="C89" s="128"/>
      <c r="D89" s="128"/>
      <c r="E89" s="128"/>
      <c r="F89" s="128"/>
      <c r="G89" s="128"/>
      <c r="H89" s="128"/>
      <c r="I89" s="128"/>
      <c r="J89" s="129"/>
      <c r="K89" s="130"/>
      <c r="L89" s="129"/>
      <c r="M89" s="129"/>
      <c r="N89" s="150"/>
    </row>
    <row r="90" spans="2:17" ht="20.100000000000001" customHeight="1">
      <c r="B90" s="149"/>
      <c r="C90" s="128"/>
      <c r="D90" s="128"/>
      <c r="E90" s="128"/>
      <c r="F90" s="128"/>
      <c r="G90" s="128"/>
      <c r="H90" s="128"/>
      <c r="I90" s="128"/>
      <c r="J90" s="129"/>
      <c r="K90" s="130"/>
      <c r="L90" s="129"/>
      <c r="M90" s="129"/>
      <c r="N90" s="150"/>
    </row>
    <row r="91" spans="2:17" ht="20.100000000000001" customHeight="1">
      <c r="B91" s="151"/>
      <c r="J91" s="29"/>
      <c r="L91" s="29"/>
      <c r="M91" s="29"/>
      <c r="N91" s="152"/>
    </row>
    <row r="92" spans="2:17" ht="20.100000000000001" customHeight="1">
      <c r="B92" s="153"/>
      <c r="C92" s="154"/>
      <c r="D92" s="154"/>
      <c r="E92" s="154"/>
      <c r="F92" s="154"/>
      <c r="G92" s="154"/>
      <c r="H92" s="154"/>
      <c r="I92" s="154"/>
      <c r="J92" s="155"/>
      <c r="K92" s="156"/>
      <c r="L92" s="155"/>
      <c r="M92" s="155"/>
      <c r="N92" s="157"/>
    </row>
    <row r="93" spans="2:17" ht="16.5" customHeight="1">
      <c r="I93" s="173" t="str">
        <f>I47</f>
        <v>P-8</v>
      </c>
      <c r="J93" s="25"/>
      <c r="L93" s="25"/>
      <c r="M93" s="25"/>
      <c r="N93" s="25"/>
    </row>
    <row r="94" spans="2:17" ht="24" customHeight="1">
      <c r="B94" s="345" t="s">
        <v>49</v>
      </c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5" t="s">
        <v>22</v>
      </c>
      <c r="M96" s="346">
        <f>M50</f>
        <v>0</v>
      </c>
      <c r="N96" s="347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348" t="s">
        <v>6</v>
      </c>
      <c r="C99" s="348"/>
      <c r="D99" s="336"/>
      <c r="E99" s="337"/>
      <c r="F99" s="338"/>
      <c r="G99" s="5"/>
      <c r="H99" s="5"/>
      <c r="J99" s="86" t="s">
        <v>40</v>
      </c>
      <c r="K99" s="118">
        <f>K53</f>
        <v>0</v>
      </c>
      <c r="L99" s="327" t="str">
        <f>L53</f>
        <v/>
      </c>
      <c r="M99" s="327"/>
      <c r="N99" s="328"/>
    </row>
    <row r="100" spans="2:16" ht="18.75" customHeight="1">
      <c r="B100" s="349" t="s">
        <v>18</v>
      </c>
      <c r="C100" s="350"/>
      <c r="D100" s="341" t="str">
        <f>IF((D54)=0,"",(D54))</f>
        <v/>
      </c>
      <c r="E100" s="342"/>
      <c r="F100" s="342"/>
      <c r="G100" s="342"/>
      <c r="H100" s="343"/>
      <c r="I100" s="4"/>
      <c r="J100" s="87" t="s">
        <v>41</v>
      </c>
      <c r="K100" s="258">
        <f>K54</f>
        <v>0</v>
      </c>
      <c r="L100" s="259"/>
      <c r="M100" s="259"/>
      <c r="N100" s="344"/>
    </row>
    <row r="101" spans="2:16" ht="18.75" customHeight="1">
      <c r="B101" s="443" t="s">
        <v>7</v>
      </c>
      <c r="C101" s="444"/>
      <c r="D101" s="368" t="str">
        <f>IF((D55)=0,"",(D55))</f>
        <v/>
      </c>
      <c r="E101" s="369"/>
      <c r="F101" s="369"/>
      <c r="G101" s="369"/>
      <c r="H101" s="370"/>
      <c r="J101" s="88" t="s">
        <v>0</v>
      </c>
      <c r="K101" s="258">
        <f>K55</f>
        <v>0</v>
      </c>
      <c r="L101" s="259"/>
      <c r="M101" s="259"/>
      <c r="N101" s="344"/>
    </row>
    <row r="102" spans="2:16" ht="18.75" customHeight="1">
      <c r="B102" s="445" t="s">
        <v>8</v>
      </c>
      <c r="C102" s="446"/>
      <c r="D102" s="373" t="str">
        <f>IF((D56)=0,"",(D56))</f>
        <v/>
      </c>
      <c r="E102" s="374"/>
      <c r="F102" s="374"/>
      <c r="G102" s="374"/>
      <c r="H102" s="375"/>
      <c r="I102" s="5"/>
      <c r="J102" s="89" t="s">
        <v>75</v>
      </c>
      <c r="K102" s="258">
        <f>K56</f>
        <v>0</v>
      </c>
      <c r="L102" s="259"/>
      <c r="M102" s="254">
        <f>M56</f>
        <v>0</v>
      </c>
      <c r="N102" s="371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90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61"/>
      <c r="C104" s="361"/>
      <c r="D104" s="362"/>
      <c r="E104" s="362"/>
      <c r="F104" s="362"/>
      <c r="G104" s="362"/>
      <c r="H104" s="362"/>
      <c r="I104" s="5"/>
      <c r="L104" s="3" t="s">
        <v>51</v>
      </c>
      <c r="M104" s="429" t="s">
        <v>97</v>
      </c>
      <c r="N104" s="429"/>
    </row>
    <row r="105" spans="2:16" ht="10.5" customHeight="1">
      <c r="J105" s="25"/>
      <c r="L105" s="25"/>
      <c r="M105" s="429"/>
      <c r="N105" s="429"/>
    </row>
    <row r="106" spans="2:16" ht="18.75" customHeight="1">
      <c r="B106" s="85" t="s">
        <v>9</v>
      </c>
      <c r="C106" s="94" t="s">
        <v>10</v>
      </c>
      <c r="D106" s="94" t="s">
        <v>11</v>
      </c>
      <c r="E106" s="330" t="s">
        <v>12</v>
      </c>
      <c r="F106" s="330"/>
      <c r="G106" s="330"/>
      <c r="H106" s="330"/>
      <c r="I106" s="330"/>
      <c r="J106" s="116" t="s">
        <v>13</v>
      </c>
      <c r="K106" s="94" t="s">
        <v>14</v>
      </c>
      <c r="L106" s="116" t="s">
        <v>15</v>
      </c>
      <c r="M106" s="408" t="s">
        <v>16</v>
      </c>
      <c r="N106" s="409"/>
    </row>
    <row r="107" spans="2:16" ht="18.75" customHeight="1">
      <c r="B107" s="107">
        <f>B61</f>
        <v>0</v>
      </c>
      <c r="C107" s="110">
        <f>C61</f>
        <v>0</v>
      </c>
      <c r="D107" s="111"/>
      <c r="E107" s="354">
        <f t="shared" ref="E107:E121" si="5">E61</f>
        <v>0</v>
      </c>
      <c r="F107" s="354"/>
      <c r="G107" s="354"/>
      <c r="H107" s="354"/>
      <c r="I107" s="354"/>
      <c r="J107" s="191" t="str">
        <f>IF((J61)=0,"",(J61))</f>
        <v/>
      </c>
      <c r="K107" s="192">
        <f>K61</f>
        <v>0</v>
      </c>
      <c r="L107" s="193">
        <f>L61</f>
        <v>0</v>
      </c>
      <c r="M107" s="410" t="str">
        <f>M61</f>
        <v/>
      </c>
      <c r="N107" s="411"/>
    </row>
    <row r="108" spans="2:16" ht="18.75" customHeight="1">
      <c r="B108" s="108">
        <f t="shared" ref="B108:C121" si="6">B62</f>
        <v>0</v>
      </c>
      <c r="C108" s="112">
        <f t="shared" si="6"/>
        <v>0</v>
      </c>
      <c r="D108" s="113"/>
      <c r="E108" s="329">
        <f t="shared" si="5"/>
        <v>0</v>
      </c>
      <c r="F108" s="329"/>
      <c r="G108" s="329"/>
      <c r="H108" s="329"/>
      <c r="I108" s="329"/>
      <c r="J108" s="184" t="str">
        <f>IF((J62)=0,"",(J62))</f>
        <v/>
      </c>
      <c r="K108" s="187">
        <f t="shared" ref="K108:M121" si="7">K62</f>
        <v>0</v>
      </c>
      <c r="L108" s="186">
        <f t="shared" si="7"/>
        <v>0</v>
      </c>
      <c r="M108" s="412" t="str">
        <f t="shared" si="7"/>
        <v/>
      </c>
      <c r="N108" s="413"/>
    </row>
    <row r="109" spans="2:16" ht="18.75" customHeight="1">
      <c r="B109" s="108">
        <f t="shared" si="6"/>
        <v>0</v>
      </c>
      <c r="C109" s="112">
        <f t="shared" si="6"/>
        <v>0</v>
      </c>
      <c r="D109" s="113"/>
      <c r="E109" s="329">
        <f t="shared" si="5"/>
        <v>0</v>
      </c>
      <c r="F109" s="329"/>
      <c r="G109" s="329"/>
      <c r="H109" s="329"/>
      <c r="I109" s="329"/>
      <c r="J109" s="184" t="str">
        <f t="shared" ref="J109:J121" si="8">IF((J63)=0,"",(J63))</f>
        <v/>
      </c>
      <c r="K109" s="187">
        <f t="shared" si="7"/>
        <v>0</v>
      </c>
      <c r="L109" s="186">
        <f t="shared" si="7"/>
        <v>0</v>
      </c>
      <c r="M109" s="412" t="str">
        <f t="shared" si="7"/>
        <v/>
      </c>
      <c r="N109" s="413"/>
    </row>
    <row r="110" spans="2:16" ht="18.75" customHeight="1">
      <c r="B110" s="108">
        <f t="shared" si="6"/>
        <v>0</v>
      </c>
      <c r="C110" s="112">
        <f t="shared" si="6"/>
        <v>0</v>
      </c>
      <c r="D110" s="113"/>
      <c r="E110" s="329">
        <f t="shared" si="5"/>
        <v>0</v>
      </c>
      <c r="F110" s="329"/>
      <c r="G110" s="329"/>
      <c r="H110" s="329"/>
      <c r="I110" s="329"/>
      <c r="J110" s="184" t="str">
        <f t="shared" si="8"/>
        <v/>
      </c>
      <c r="K110" s="187">
        <f t="shared" si="7"/>
        <v>0</v>
      </c>
      <c r="L110" s="186">
        <f t="shared" si="7"/>
        <v>0</v>
      </c>
      <c r="M110" s="412" t="str">
        <f t="shared" si="7"/>
        <v/>
      </c>
      <c r="N110" s="413"/>
    </row>
    <row r="111" spans="2:16" ht="18.75" customHeight="1">
      <c r="B111" s="108">
        <f t="shared" si="6"/>
        <v>0</v>
      </c>
      <c r="C111" s="112">
        <f t="shared" si="6"/>
        <v>0</v>
      </c>
      <c r="D111" s="113"/>
      <c r="E111" s="329">
        <f t="shared" si="5"/>
        <v>0</v>
      </c>
      <c r="F111" s="329"/>
      <c r="G111" s="329"/>
      <c r="H111" s="329"/>
      <c r="I111" s="329"/>
      <c r="J111" s="184" t="str">
        <f t="shared" si="8"/>
        <v/>
      </c>
      <c r="K111" s="187">
        <f t="shared" si="7"/>
        <v>0</v>
      </c>
      <c r="L111" s="186">
        <f t="shared" si="7"/>
        <v>0</v>
      </c>
      <c r="M111" s="412" t="str">
        <f t="shared" si="7"/>
        <v/>
      </c>
      <c r="N111" s="413"/>
    </row>
    <row r="112" spans="2:16" ht="18.75" customHeight="1">
      <c r="B112" s="108">
        <f t="shared" si="6"/>
        <v>0</v>
      </c>
      <c r="C112" s="112">
        <f t="shared" si="6"/>
        <v>0</v>
      </c>
      <c r="D112" s="113"/>
      <c r="E112" s="329">
        <f t="shared" si="5"/>
        <v>0</v>
      </c>
      <c r="F112" s="329"/>
      <c r="G112" s="329"/>
      <c r="H112" s="329"/>
      <c r="I112" s="329"/>
      <c r="J112" s="184" t="str">
        <f t="shared" si="8"/>
        <v/>
      </c>
      <c r="K112" s="187">
        <f t="shared" si="7"/>
        <v>0</v>
      </c>
      <c r="L112" s="186">
        <f t="shared" si="7"/>
        <v>0</v>
      </c>
      <c r="M112" s="412" t="str">
        <f t="shared" si="7"/>
        <v/>
      </c>
      <c r="N112" s="413"/>
    </row>
    <row r="113" spans="2:16" ht="18.75" customHeight="1">
      <c r="B113" s="108">
        <f t="shared" si="6"/>
        <v>0</v>
      </c>
      <c r="C113" s="112">
        <f t="shared" si="6"/>
        <v>0</v>
      </c>
      <c r="D113" s="113"/>
      <c r="E113" s="329">
        <f t="shared" si="5"/>
        <v>0</v>
      </c>
      <c r="F113" s="329"/>
      <c r="G113" s="329"/>
      <c r="H113" s="329"/>
      <c r="I113" s="329"/>
      <c r="J113" s="184" t="str">
        <f t="shared" si="8"/>
        <v/>
      </c>
      <c r="K113" s="187">
        <f t="shared" si="7"/>
        <v>0</v>
      </c>
      <c r="L113" s="186">
        <f t="shared" si="7"/>
        <v>0</v>
      </c>
      <c r="M113" s="412" t="str">
        <f t="shared" si="7"/>
        <v/>
      </c>
      <c r="N113" s="413"/>
    </row>
    <row r="114" spans="2:16" ht="18.75" customHeight="1">
      <c r="B114" s="108">
        <f t="shared" si="6"/>
        <v>0</v>
      </c>
      <c r="C114" s="112">
        <f t="shared" si="6"/>
        <v>0</v>
      </c>
      <c r="D114" s="113"/>
      <c r="E114" s="329">
        <f t="shared" si="5"/>
        <v>0</v>
      </c>
      <c r="F114" s="329"/>
      <c r="G114" s="329"/>
      <c r="H114" s="329"/>
      <c r="I114" s="329"/>
      <c r="J114" s="184" t="str">
        <f t="shared" si="8"/>
        <v/>
      </c>
      <c r="K114" s="187">
        <f t="shared" si="7"/>
        <v>0</v>
      </c>
      <c r="L114" s="186">
        <f t="shared" si="7"/>
        <v>0</v>
      </c>
      <c r="M114" s="412" t="str">
        <f t="shared" si="7"/>
        <v/>
      </c>
      <c r="N114" s="413"/>
    </row>
    <row r="115" spans="2:16" ht="18.75" customHeight="1">
      <c r="B115" s="108">
        <f t="shared" si="6"/>
        <v>0</v>
      </c>
      <c r="C115" s="112">
        <f t="shared" si="6"/>
        <v>0</v>
      </c>
      <c r="D115" s="113"/>
      <c r="E115" s="329">
        <f t="shared" si="5"/>
        <v>0</v>
      </c>
      <c r="F115" s="329"/>
      <c r="G115" s="329"/>
      <c r="H115" s="329"/>
      <c r="I115" s="329"/>
      <c r="J115" s="184" t="str">
        <f t="shared" si="8"/>
        <v/>
      </c>
      <c r="K115" s="187">
        <f t="shared" si="7"/>
        <v>0</v>
      </c>
      <c r="L115" s="186">
        <f t="shared" si="7"/>
        <v>0</v>
      </c>
      <c r="M115" s="412" t="str">
        <f t="shared" si="7"/>
        <v/>
      </c>
      <c r="N115" s="413"/>
    </row>
    <row r="116" spans="2:16" ht="18.75" customHeight="1">
      <c r="B116" s="108">
        <f t="shared" si="6"/>
        <v>0</v>
      </c>
      <c r="C116" s="112">
        <f t="shared" si="6"/>
        <v>0</v>
      </c>
      <c r="D116" s="113"/>
      <c r="E116" s="329">
        <f t="shared" si="5"/>
        <v>0</v>
      </c>
      <c r="F116" s="329"/>
      <c r="G116" s="329"/>
      <c r="H116" s="329"/>
      <c r="I116" s="329"/>
      <c r="J116" s="184" t="str">
        <f t="shared" si="8"/>
        <v/>
      </c>
      <c r="K116" s="187">
        <f t="shared" si="7"/>
        <v>0</v>
      </c>
      <c r="L116" s="186">
        <f t="shared" si="7"/>
        <v>0</v>
      </c>
      <c r="M116" s="412" t="str">
        <f t="shared" si="7"/>
        <v/>
      </c>
      <c r="N116" s="413"/>
    </row>
    <row r="117" spans="2:16" ht="18.75" customHeight="1">
      <c r="B117" s="108">
        <f t="shared" si="6"/>
        <v>0</v>
      </c>
      <c r="C117" s="112">
        <f t="shared" si="6"/>
        <v>0</v>
      </c>
      <c r="D117" s="113"/>
      <c r="E117" s="329">
        <f t="shared" si="5"/>
        <v>0</v>
      </c>
      <c r="F117" s="329"/>
      <c r="G117" s="329"/>
      <c r="H117" s="329"/>
      <c r="I117" s="329"/>
      <c r="J117" s="184" t="str">
        <f t="shared" si="8"/>
        <v/>
      </c>
      <c r="K117" s="187">
        <f t="shared" si="7"/>
        <v>0</v>
      </c>
      <c r="L117" s="186">
        <f t="shared" si="7"/>
        <v>0</v>
      </c>
      <c r="M117" s="412" t="str">
        <f t="shared" si="7"/>
        <v/>
      </c>
      <c r="N117" s="413"/>
    </row>
    <row r="118" spans="2:16" ht="18.75" customHeight="1">
      <c r="B118" s="108">
        <f t="shared" si="6"/>
        <v>0</v>
      </c>
      <c r="C118" s="112">
        <f t="shared" si="6"/>
        <v>0</v>
      </c>
      <c r="D118" s="113"/>
      <c r="E118" s="329">
        <f t="shared" si="5"/>
        <v>0</v>
      </c>
      <c r="F118" s="329"/>
      <c r="G118" s="329"/>
      <c r="H118" s="329"/>
      <c r="I118" s="329"/>
      <c r="J118" s="184" t="str">
        <f t="shared" si="8"/>
        <v/>
      </c>
      <c r="K118" s="187">
        <f t="shared" si="7"/>
        <v>0</v>
      </c>
      <c r="L118" s="186">
        <f t="shared" si="7"/>
        <v>0</v>
      </c>
      <c r="M118" s="412" t="str">
        <f t="shared" si="7"/>
        <v/>
      </c>
      <c r="N118" s="413"/>
    </row>
    <row r="119" spans="2:16" ht="18.75" customHeight="1">
      <c r="B119" s="108">
        <f t="shared" si="6"/>
        <v>0</v>
      </c>
      <c r="C119" s="112">
        <f t="shared" si="6"/>
        <v>0</v>
      </c>
      <c r="D119" s="113"/>
      <c r="E119" s="329">
        <f t="shared" si="5"/>
        <v>0</v>
      </c>
      <c r="F119" s="329"/>
      <c r="G119" s="329"/>
      <c r="H119" s="329"/>
      <c r="I119" s="329"/>
      <c r="J119" s="184" t="str">
        <f t="shared" si="8"/>
        <v/>
      </c>
      <c r="K119" s="187">
        <f t="shared" si="7"/>
        <v>0</v>
      </c>
      <c r="L119" s="186">
        <f t="shared" si="7"/>
        <v>0</v>
      </c>
      <c r="M119" s="412" t="str">
        <f t="shared" si="7"/>
        <v/>
      </c>
      <c r="N119" s="413"/>
    </row>
    <row r="120" spans="2:16" ht="18.75" customHeight="1">
      <c r="B120" s="108">
        <f t="shared" si="6"/>
        <v>0</v>
      </c>
      <c r="C120" s="112">
        <f t="shared" si="6"/>
        <v>0</v>
      </c>
      <c r="D120" s="113"/>
      <c r="E120" s="329">
        <f t="shared" si="5"/>
        <v>0</v>
      </c>
      <c r="F120" s="329"/>
      <c r="G120" s="329"/>
      <c r="H120" s="329"/>
      <c r="I120" s="329"/>
      <c r="J120" s="184" t="str">
        <f t="shared" si="8"/>
        <v/>
      </c>
      <c r="K120" s="187">
        <f t="shared" si="7"/>
        <v>0</v>
      </c>
      <c r="L120" s="186">
        <f t="shared" si="7"/>
        <v>0</v>
      </c>
      <c r="M120" s="412" t="str">
        <f t="shared" si="7"/>
        <v/>
      </c>
      <c r="N120" s="413"/>
    </row>
    <row r="121" spans="2:16" ht="18.75" customHeight="1">
      <c r="B121" s="109">
        <f t="shared" si="6"/>
        <v>0</v>
      </c>
      <c r="C121" s="114">
        <f t="shared" si="6"/>
        <v>0</v>
      </c>
      <c r="D121" s="115"/>
      <c r="E121" s="360">
        <f t="shared" si="5"/>
        <v>0</v>
      </c>
      <c r="F121" s="360"/>
      <c r="G121" s="360"/>
      <c r="H121" s="360"/>
      <c r="I121" s="360"/>
      <c r="J121" s="188" t="str">
        <f t="shared" si="8"/>
        <v/>
      </c>
      <c r="K121" s="189">
        <f t="shared" si="7"/>
        <v>0</v>
      </c>
      <c r="L121" s="190">
        <f t="shared" si="7"/>
        <v>0</v>
      </c>
      <c r="M121" s="414" t="str">
        <f t="shared" si="7"/>
        <v/>
      </c>
      <c r="N121" s="415"/>
    </row>
    <row r="122" spans="2:16" ht="18.75" customHeight="1">
      <c r="B122" s="131"/>
      <c r="C122" s="135"/>
      <c r="D122" s="135"/>
      <c r="E122" s="406" t="s">
        <v>76</v>
      </c>
      <c r="F122" s="406"/>
      <c r="G122" s="406"/>
      <c r="H122" s="406"/>
      <c r="I122" s="406"/>
      <c r="J122" s="135"/>
      <c r="K122" s="135"/>
      <c r="L122" s="132"/>
      <c r="M122" s="416">
        <f>M76</f>
        <v>0</v>
      </c>
      <c r="N122" s="417"/>
      <c r="P122" s="6" t="str">
        <f>IF(I123="10%","1.1",IF(I123="8%","1.08","0"))</f>
        <v>0</v>
      </c>
    </row>
    <row r="123" spans="2:16" ht="18.75" customHeight="1">
      <c r="B123" s="49"/>
      <c r="C123" s="102"/>
      <c r="D123" s="102"/>
      <c r="E123" s="340" t="s">
        <v>77</v>
      </c>
      <c r="F123" s="340"/>
      <c r="G123" s="340"/>
      <c r="H123" s="340"/>
      <c r="I123" s="340"/>
      <c r="J123" s="102"/>
      <c r="K123" s="133"/>
      <c r="L123" s="117" t="str">
        <f>L31</f>
        <v>10%</v>
      </c>
      <c r="M123" s="418">
        <f>M77</f>
        <v>0</v>
      </c>
      <c r="N123" s="419"/>
    </row>
    <row r="124" spans="2:16" ht="18.75" customHeight="1">
      <c r="B124" s="119"/>
      <c r="C124" s="120"/>
      <c r="D124" s="120"/>
      <c r="E124" s="407" t="s">
        <v>78</v>
      </c>
      <c r="F124" s="407"/>
      <c r="G124" s="407"/>
      <c r="H124" s="407"/>
      <c r="I124" s="407"/>
      <c r="J124" s="120"/>
      <c r="K124" s="120"/>
      <c r="L124" s="134"/>
      <c r="M124" s="420">
        <f>M78</f>
        <v>0</v>
      </c>
      <c r="N124" s="421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108</v>
      </c>
      <c r="G126" s="363" t="s">
        <v>111</v>
      </c>
      <c r="H126" s="363"/>
      <c r="J126" s="25"/>
      <c r="L126" s="25"/>
      <c r="M126" s="25"/>
      <c r="N126" s="25"/>
    </row>
    <row r="127" spans="2:16" ht="18.75" customHeight="1">
      <c r="B127" s="425" t="s">
        <v>48</v>
      </c>
      <c r="C127" s="406"/>
      <c r="D127" s="406"/>
      <c r="E127" s="406"/>
      <c r="F127" s="406"/>
      <c r="G127" s="406"/>
      <c r="H127" s="426"/>
      <c r="J127" s="25"/>
      <c r="L127" s="25"/>
      <c r="M127" s="25"/>
      <c r="N127" s="25"/>
    </row>
    <row r="128" spans="2:16" ht="18.75" customHeight="1">
      <c r="B128" s="427" t="s">
        <v>23</v>
      </c>
      <c r="C128" s="428"/>
      <c r="D128" s="428"/>
      <c r="E128" s="364">
        <f>E82</f>
        <v>0</v>
      </c>
      <c r="F128" s="365"/>
      <c r="G128" s="366"/>
      <c r="H128" s="125"/>
      <c r="J128" s="25"/>
      <c r="L128" s="25"/>
      <c r="M128" s="25"/>
      <c r="N128" s="25"/>
    </row>
    <row r="129" spans="2:14" ht="18.75" customHeight="1">
      <c r="B129" s="339" t="s">
        <v>24</v>
      </c>
      <c r="C129" s="340"/>
      <c r="D129" s="340"/>
      <c r="E129" s="364">
        <f>E83</f>
        <v>0</v>
      </c>
      <c r="F129" s="365"/>
      <c r="G129" s="366"/>
      <c r="H129" s="50"/>
      <c r="J129" s="25"/>
      <c r="L129" s="25"/>
      <c r="M129" s="25"/>
      <c r="N129" s="25"/>
    </row>
    <row r="130" spans="2:14" ht="18.75" customHeight="1">
      <c r="B130" s="339" t="s">
        <v>25</v>
      </c>
      <c r="C130" s="340"/>
      <c r="D130" s="340"/>
      <c r="E130" s="364">
        <f>E84</f>
        <v>0</v>
      </c>
      <c r="F130" s="365"/>
      <c r="G130" s="366"/>
      <c r="H130" s="50"/>
      <c r="J130" s="25"/>
      <c r="L130" s="25"/>
      <c r="M130" s="25"/>
      <c r="N130" s="25"/>
    </row>
    <row r="131" spans="2:14" ht="18.75" customHeight="1">
      <c r="B131" s="339" t="s">
        <v>26</v>
      </c>
      <c r="C131" s="340"/>
      <c r="D131" s="340"/>
      <c r="E131" s="364">
        <f>E85</f>
        <v>0</v>
      </c>
      <c r="F131" s="365"/>
      <c r="G131" s="366"/>
      <c r="H131" s="50"/>
      <c r="J131" s="25"/>
      <c r="L131" s="25"/>
      <c r="M131" s="25"/>
      <c r="N131" s="25"/>
    </row>
    <row r="132" spans="2:14" ht="18.75" customHeight="1">
      <c r="B132" s="339" t="s">
        <v>27</v>
      </c>
      <c r="C132" s="340"/>
      <c r="D132" s="340"/>
      <c r="E132" s="333"/>
      <c r="F132" s="334"/>
      <c r="G132" s="335"/>
      <c r="H132" s="50"/>
      <c r="J132" s="25"/>
      <c r="L132" s="25"/>
      <c r="M132" s="25"/>
      <c r="N132" s="25"/>
    </row>
    <row r="133" spans="2:14" ht="18.75" customHeight="1">
      <c r="B133" s="355" t="s">
        <v>28</v>
      </c>
      <c r="C133" s="356"/>
      <c r="D133" s="356"/>
      <c r="E133" s="422"/>
      <c r="F133" s="423"/>
      <c r="G133" s="424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5" customHeight="1">
      <c r="I139" s="4" t="str">
        <f>I47</f>
        <v>P-8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B15:B29 B61:B75 B107:B121">
      <formula1>1</formula1>
      <formula2>12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C15:C29 C107:C121 C61:C75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345" t="s">
        <v>52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176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5" t="s">
        <v>22</v>
      </c>
      <c r="M4" s="394"/>
      <c r="N4" s="395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348" t="s">
        <v>6</v>
      </c>
      <c r="C7" s="348"/>
      <c r="D7" s="336"/>
      <c r="E7" s="337"/>
      <c r="F7" s="338"/>
      <c r="G7" s="5"/>
      <c r="H7" s="5"/>
      <c r="J7" s="86" t="s">
        <v>40</v>
      </c>
      <c r="K7" s="104">
        <f>基本情報入力シート!C7</f>
        <v>0</v>
      </c>
      <c r="L7" s="396" t="str">
        <f>基本情報入力シート!C8&amp;基本情報入力シート!C9</f>
        <v/>
      </c>
      <c r="M7" s="396"/>
      <c r="N7" s="397"/>
    </row>
    <row r="8" spans="1:17" ht="18.75" customHeight="1">
      <c r="B8" s="348" t="s">
        <v>18</v>
      </c>
      <c r="C8" s="348"/>
      <c r="D8" s="447"/>
      <c r="E8" s="448"/>
      <c r="F8" s="448"/>
      <c r="G8" s="448"/>
      <c r="H8" s="449"/>
      <c r="I8" s="4"/>
      <c r="J8" s="87" t="s">
        <v>41</v>
      </c>
      <c r="K8" s="258">
        <f>基本情報入力シート!C5</f>
        <v>0</v>
      </c>
      <c r="L8" s="259"/>
      <c r="M8" s="259"/>
      <c r="N8" s="344"/>
    </row>
    <row r="9" spans="1:17" ht="18.75" customHeight="1">
      <c r="B9" s="367" t="s">
        <v>7</v>
      </c>
      <c r="C9" s="367"/>
      <c r="D9" s="401"/>
      <c r="E9" s="402"/>
      <c r="F9" s="402"/>
      <c r="G9" s="402"/>
      <c r="H9" s="403"/>
      <c r="J9" s="88" t="s">
        <v>0</v>
      </c>
      <c r="K9" s="258">
        <f>基本情報入力シート!C6</f>
        <v>0</v>
      </c>
      <c r="L9" s="259"/>
      <c r="M9" s="259"/>
      <c r="N9" s="344"/>
    </row>
    <row r="10" spans="1:17" ht="18.75" customHeight="1">
      <c r="B10" s="386" t="s">
        <v>8</v>
      </c>
      <c r="C10" s="386"/>
      <c r="D10" s="383"/>
      <c r="E10" s="384"/>
      <c r="F10" s="384"/>
      <c r="G10" s="384"/>
      <c r="H10" s="385"/>
      <c r="I10" s="5"/>
      <c r="J10" s="89" t="s">
        <v>75</v>
      </c>
      <c r="K10" s="258">
        <f>基本情報入力シート!C10</f>
        <v>0</v>
      </c>
      <c r="L10" s="259"/>
      <c r="M10" s="254">
        <f>基本情報入力シート!C11</f>
        <v>0</v>
      </c>
      <c r="N10" s="371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90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5"/>
      <c r="C12" s="106"/>
      <c r="D12" s="106"/>
      <c r="E12" s="106"/>
      <c r="F12" s="106"/>
      <c r="G12" s="106"/>
      <c r="H12" s="106"/>
      <c r="I12" s="5"/>
      <c r="L12" s="3" t="s">
        <v>51</v>
      </c>
      <c r="M12" s="429" t="s">
        <v>96</v>
      </c>
      <c r="N12" s="429"/>
    </row>
    <row r="13" spans="1:17" ht="10.5" customHeight="1">
      <c r="M13" s="430"/>
      <c r="N13" s="430"/>
    </row>
    <row r="14" spans="1:17" ht="18.75" customHeight="1">
      <c r="B14" s="85" t="s">
        <v>9</v>
      </c>
      <c r="C14" s="94" t="s">
        <v>10</v>
      </c>
      <c r="D14" s="94" t="s">
        <v>11</v>
      </c>
      <c r="E14" s="330" t="s">
        <v>12</v>
      </c>
      <c r="F14" s="330"/>
      <c r="G14" s="330"/>
      <c r="H14" s="330"/>
      <c r="I14" s="330"/>
      <c r="J14" s="95" t="s">
        <v>13</v>
      </c>
      <c r="K14" s="94" t="s">
        <v>14</v>
      </c>
      <c r="L14" s="95" t="s">
        <v>15</v>
      </c>
      <c r="M14" s="439" t="s">
        <v>16</v>
      </c>
      <c r="N14" s="440"/>
    </row>
    <row r="15" spans="1:17" ht="18.75" customHeight="1">
      <c r="A15" s="174">
        <v>1</v>
      </c>
      <c r="B15" s="91"/>
      <c r="C15" s="96"/>
      <c r="D15" s="97"/>
      <c r="E15" s="331"/>
      <c r="F15" s="331"/>
      <c r="G15" s="331"/>
      <c r="H15" s="331"/>
      <c r="I15" s="331"/>
      <c r="J15" s="121"/>
      <c r="K15" s="178"/>
      <c r="L15" s="179"/>
      <c r="M15" s="441" t="str">
        <f>IF((J15*L15)=0,"",(ROUND(J15*L15,0)))</f>
        <v/>
      </c>
      <c r="N15" s="442"/>
    </row>
    <row r="16" spans="1:17" ht="18.75" customHeight="1">
      <c r="A16" s="174">
        <v>2</v>
      </c>
      <c r="B16" s="92"/>
      <c r="C16" s="98"/>
      <c r="D16" s="99"/>
      <c r="E16" s="332"/>
      <c r="F16" s="332"/>
      <c r="G16" s="332"/>
      <c r="H16" s="332"/>
      <c r="I16" s="332"/>
      <c r="J16" s="122"/>
      <c r="K16" s="180"/>
      <c r="L16" s="181"/>
      <c r="M16" s="431" t="str">
        <f t="shared" ref="M16:M29" si="0">IF((J16*L16)=0,"",(ROUND(J16*L16,0)))</f>
        <v/>
      </c>
      <c r="N16" s="432"/>
    </row>
    <row r="17" spans="1:16" ht="18.75" customHeight="1">
      <c r="A17" s="174">
        <v>3</v>
      </c>
      <c r="B17" s="92"/>
      <c r="C17" s="98"/>
      <c r="D17" s="99"/>
      <c r="E17" s="332"/>
      <c r="F17" s="332"/>
      <c r="G17" s="332"/>
      <c r="H17" s="332"/>
      <c r="I17" s="332"/>
      <c r="J17" s="122"/>
      <c r="K17" s="180"/>
      <c r="L17" s="181"/>
      <c r="M17" s="431" t="str">
        <f t="shared" si="0"/>
        <v/>
      </c>
      <c r="N17" s="432"/>
    </row>
    <row r="18" spans="1:16" ht="18.75" customHeight="1">
      <c r="A18" s="174">
        <v>4</v>
      </c>
      <c r="B18" s="92"/>
      <c r="C18" s="98"/>
      <c r="D18" s="99"/>
      <c r="E18" s="332"/>
      <c r="F18" s="332"/>
      <c r="G18" s="332"/>
      <c r="H18" s="332"/>
      <c r="I18" s="332"/>
      <c r="J18" s="122"/>
      <c r="K18" s="180"/>
      <c r="L18" s="181"/>
      <c r="M18" s="431" t="str">
        <f t="shared" si="0"/>
        <v/>
      </c>
      <c r="N18" s="432"/>
    </row>
    <row r="19" spans="1:16" ht="18.75" customHeight="1">
      <c r="A19" s="174">
        <v>5</v>
      </c>
      <c r="B19" s="92"/>
      <c r="C19" s="98"/>
      <c r="D19" s="99"/>
      <c r="E19" s="332"/>
      <c r="F19" s="332"/>
      <c r="G19" s="332"/>
      <c r="H19" s="332"/>
      <c r="I19" s="332"/>
      <c r="J19" s="122"/>
      <c r="K19" s="180"/>
      <c r="L19" s="181"/>
      <c r="M19" s="431" t="str">
        <f t="shared" si="0"/>
        <v/>
      </c>
      <c r="N19" s="432"/>
    </row>
    <row r="20" spans="1:16" ht="18.75" customHeight="1">
      <c r="A20" s="174">
        <v>6</v>
      </c>
      <c r="B20" s="92"/>
      <c r="C20" s="98"/>
      <c r="D20" s="99"/>
      <c r="E20" s="332"/>
      <c r="F20" s="332"/>
      <c r="G20" s="332"/>
      <c r="H20" s="332"/>
      <c r="I20" s="332"/>
      <c r="J20" s="122"/>
      <c r="K20" s="180"/>
      <c r="L20" s="181"/>
      <c r="M20" s="431" t="str">
        <f t="shared" si="0"/>
        <v/>
      </c>
      <c r="N20" s="432"/>
    </row>
    <row r="21" spans="1:16" ht="18.75" customHeight="1">
      <c r="A21" s="174">
        <v>7</v>
      </c>
      <c r="B21" s="92"/>
      <c r="C21" s="98"/>
      <c r="D21" s="99"/>
      <c r="E21" s="332"/>
      <c r="F21" s="332"/>
      <c r="G21" s="332"/>
      <c r="H21" s="332"/>
      <c r="I21" s="332"/>
      <c r="J21" s="122"/>
      <c r="K21" s="180"/>
      <c r="L21" s="181"/>
      <c r="M21" s="431" t="str">
        <f t="shared" si="0"/>
        <v/>
      </c>
      <c r="N21" s="432"/>
    </row>
    <row r="22" spans="1:16" ht="18.75" customHeight="1">
      <c r="A22" s="174">
        <v>8</v>
      </c>
      <c r="B22" s="92"/>
      <c r="C22" s="98"/>
      <c r="D22" s="99"/>
      <c r="E22" s="332"/>
      <c r="F22" s="332"/>
      <c r="G22" s="332"/>
      <c r="H22" s="332"/>
      <c r="I22" s="332"/>
      <c r="J22" s="122"/>
      <c r="K22" s="180"/>
      <c r="L22" s="181"/>
      <c r="M22" s="431" t="str">
        <f t="shared" si="0"/>
        <v/>
      </c>
      <c r="N22" s="432"/>
    </row>
    <row r="23" spans="1:16" ht="18.75" customHeight="1">
      <c r="A23" s="174">
        <v>9</v>
      </c>
      <c r="B23" s="92"/>
      <c r="C23" s="98"/>
      <c r="D23" s="99"/>
      <c r="E23" s="332"/>
      <c r="F23" s="332"/>
      <c r="G23" s="332"/>
      <c r="H23" s="332"/>
      <c r="I23" s="332"/>
      <c r="J23" s="122"/>
      <c r="K23" s="180"/>
      <c r="L23" s="181"/>
      <c r="M23" s="431" t="str">
        <f t="shared" si="0"/>
        <v/>
      </c>
      <c r="N23" s="432"/>
    </row>
    <row r="24" spans="1:16" ht="18.75" customHeight="1">
      <c r="A24" s="174">
        <v>10</v>
      </c>
      <c r="B24" s="92"/>
      <c r="C24" s="98"/>
      <c r="D24" s="99"/>
      <c r="E24" s="332"/>
      <c r="F24" s="332"/>
      <c r="G24" s="332"/>
      <c r="H24" s="332"/>
      <c r="I24" s="332"/>
      <c r="J24" s="122"/>
      <c r="K24" s="180"/>
      <c r="L24" s="181"/>
      <c r="M24" s="431" t="str">
        <f t="shared" si="0"/>
        <v/>
      </c>
      <c r="N24" s="432"/>
    </row>
    <row r="25" spans="1:16" ht="18.75" customHeight="1">
      <c r="A25" s="174">
        <v>11</v>
      </c>
      <c r="B25" s="92"/>
      <c r="C25" s="98"/>
      <c r="D25" s="99"/>
      <c r="E25" s="332"/>
      <c r="F25" s="332"/>
      <c r="G25" s="332"/>
      <c r="H25" s="332"/>
      <c r="I25" s="332"/>
      <c r="J25" s="122"/>
      <c r="K25" s="180"/>
      <c r="L25" s="181"/>
      <c r="M25" s="431" t="str">
        <f t="shared" si="0"/>
        <v/>
      </c>
      <c r="N25" s="432"/>
    </row>
    <row r="26" spans="1:16" ht="18.75" customHeight="1">
      <c r="A26" s="174">
        <v>12</v>
      </c>
      <c r="B26" s="92"/>
      <c r="C26" s="98"/>
      <c r="D26" s="99"/>
      <c r="E26" s="332"/>
      <c r="F26" s="332"/>
      <c r="G26" s="332"/>
      <c r="H26" s="332"/>
      <c r="I26" s="332"/>
      <c r="J26" s="122"/>
      <c r="K26" s="180"/>
      <c r="L26" s="181"/>
      <c r="M26" s="431" t="str">
        <f t="shared" si="0"/>
        <v/>
      </c>
      <c r="N26" s="432"/>
    </row>
    <row r="27" spans="1:16" ht="18.75" customHeight="1">
      <c r="A27" s="174">
        <v>13</v>
      </c>
      <c r="B27" s="92"/>
      <c r="C27" s="98"/>
      <c r="D27" s="99"/>
      <c r="E27" s="332"/>
      <c r="F27" s="332"/>
      <c r="G27" s="332"/>
      <c r="H27" s="332"/>
      <c r="I27" s="332"/>
      <c r="J27" s="122"/>
      <c r="K27" s="180"/>
      <c r="L27" s="181"/>
      <c r="M27" s="431" t="str">
        <f t="shared" si="0"/>
        <v/>
      </c>
      <c r="N27" s="432"/>
    </row>
    <row r="28" spans="1:16" ht="18.75" customHeight="1">
      <c r="A28" s="174">
        <v>14</v>
      </c>
      <c r="B28" s="92"/>
      <c r="C28" s="98"/>
      <c r="D28" s="99"/>
      <c r="E28" s="332"/>
      <c r="F28" s="332"/>
      <c r="G28" s="332"/>
      <c r="H28" s="332"/>
      <c r="I28" s="332"/>
      <c r="J28" s="122"/>
      <c r="K28" s="180"/>
      <c r="L28" s="181"/>
      <c r="M28" s="431" t="str">
        <f t="shared" si="0"/>
        <v/>
      </c>
      <c r="N28" s="432"/>
    </row>
    <row r="29" spans="1:16" ht="18.75" customHeight="1">
      <c r="A29" s="174">
        <v>15</v>
      </c>
      <c r="B29" s="93"/>
      <c r="C29" s="100"/>
      <c r="D29" s="101"/>
      <c r="E29" s="382"/>
      <c r="F29" s="382"/>
      <c r="G29" s="382"/>
      <c r="H29" s="382"/>
      <c r="I29" s="382"/>
      <c r="J29" s="123"/>
      <c r="K29" s="182"/>
      <c r="L29" s="183"/>
      <c r="M29" s="433" t="str">
        <f t="shared" si="0"/>
        <v/>
      </c>
      <c r="N29" s="434"/>
    </row>
    <row r="30" spans="1:16" ht="18.75" customHeight="1">
      <c r="B30" s="48"/>
      <c r="C30" s="32"/>
      <c r="D30" s="32"/>
      <c r="E30" s="358" t="s">
        <v>76</v>
      </c>
      <c r="F30" s="358"/>
      <c r="G30" s="358"/>
      <c r="H30" s="358"/>
      <c r="I30" s="358"/>
      <c r="J30" s="32"/>
      <c r="K30" s="32"/>
      <c r="L30" s="32"/>
      <c r="M30" s="435">
        <f>SUM(M15:N29)</f>
        <v>0</v>
      </c>
      <c r="N30" s="436"/>
      <c r="P30" s="6" t="str">
        <f>IF(L31="10%","0.1",IF(L31="8%","0.08","0"))</f>
        <v>0.1</v>
      </c>
    </row>
    <row r="31" spans="1:16" ht="18.75" customHeight="1">
      <c r="B31" s="49"/>
      <c r="C31" s="102"/>
      <c r="D31" s="102"/>
      <c r="E31" s="340" t="s">
        <v>77</v>
      </c>
      <c r="F31" s="340"/>
      <c r="G31" s="340"/>
      <c r="H31" s="340"/>
      <c r="I31" s="340"/>
      <c r="J31" s="102"/>
      <c r="K31" s="102"/>
      <c r="L31" s="103" t="s">
        <v>74</v>
      </c>
      <c r="M31" s="437">
        <f>M30*P30</f>
        <v>0</v>
      </c>
      <c r="N31" s="438"/>
    </row>
    <row r="32" spans="1:16" ht="18.75" customHeight="1">
      <c r="B32" s="30"/>
      <c r="C32" s="31"/>
      <c r="D32" s="31"/>
      <c r="E32" s="356" t="s">
        <v>78</v>
      </c>
      <c r="F32" s="356"/>
      <c r="G32" s="356"/>
      <c r="H32" s="356"/>
      <c r="I32" s="356"/>
      <c r="J32" s="31"/>
      <c r="K32" s="31"/>
      <c r="L32" s="31"/>
      <c r="M32" s="404">
        <f>ROUND(SUM(M30:N31),0)</f>
        <v>0</v>
      </c>
      <c r="N32" s="405"/>
    </row>
    <row r="33" spans="2:14" ht="7.5" customHeight="1"/>
    <row r="34" spans="2:14" ht="18.75" customHeight="1">
      <c r="B34" s="22" t="s">
        <v>108</v>
      </c>
      <c r="G34" s="381" t="s">
        <v>111</v>
      </c>
      <c r="H34" s="381"/>
    </row>
    <row r="35" spans="2:14" ht="18.75" customHeight="1">
      <c r="B35" s="357" t="s">
        <v>48</v>
      </c>
      <c r="C35" s="358"/>
      <c r="D35" s="358"/>
      <c r="E35" s="358"/>
      <c r="F35" s="358"/>
      <c r="G35" s="358"/>
      <c r="H35" s="359"/>
    </row>
    <row r="36" spans="2:14" ht="18.75" customHeight="1">
      <c r="B36" s="389" t="s">
        <v>23</v>
      </c>
      <c r="C36" s="390"/>
      <c r="D36" s="390"/>
      <c r="E36" s="391"/>
      <c r="F36" s="392"/>
      <c r="G36" s="393"/>
      <c r="H36" s="126"/>
    </row>
    <row r="37" spans="2:14" ht="18.75" customHeight="1">
      <c r="B37" s="339" t="s">
        <v>24</v>
      </c>
      <c r="C37" s="340"/>
      <c r="D37" s="340"/>
      <c r="E37" s="391"/>
      <c r="F37" s="392"/>
      <c r="G37" s="393"/>
      <c r="H37" s="50"/>
    </row>
    <row r="38" spans="2:14" ht="18.75" customHeight="1">
      <c r="B38" s="339" t="s">
        <v>25</v>
      </c>
      <c r="C38" s="340"/>
      <c r="D38" s="340"/>
      <c r="E38" s="391"/>
      <c r="F38" s="392"/>
      <c r="G38" s="393"/>
      <c r="H38" s="50"/>
    </row>
    <row r="39" spans="2:14" ht="18.75" customHeight="1">
      <c r="B39" s="387" t="s">
        <v>26</v>
      </c>
      <c r="C39" s="388"/>
      <c r="D39" s="388"/>
      <c r="E39" s="391"/>
      <c r="F39" s="392"/>
      <c r="G39" s="393"/>
      <c r="H39" s="127"/>
    </row>
    <row r="40" spans="2:14" ht="18.75" customHeight="1">
      <c r="B40" s="377"/>
      <c r="C40" s="378"/>
      <c r="D40" s="378"/>
      <c r="E40" s="124"/>
      <c r="F40" s="124"/>
      <c r="G40" s="124"/>
      <c r="H40" s="125"/>
    </row>
    <row r="41" spans="2:14" ht="18.75" customHeight="1">
      <c r="B41" s="379"/>
      <c r="C41" s="380"/>
      <c r="D41" s="380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105</v>
      </c>
      <c r="J47" s="25"/>
      <c r="L47" s="25"/>
      <c r="M47" s="25"/>
      <c r="N47" s="25"/>
    </row>
    <row r="48" spans="2:14" ht="24" customHeight="1">
      <c r="B48" s="345" t="s">
        <v>50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5" t="s">
        <v>22</v>
      </c>
      <c r="M50" s="346">
        <f>M4</f>
        <v>0</v>
      </c>
      <c r="N50" s="347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348" t="s">
        <v>6</v>
      </c>
      <c r="C53" s="348"/>
      <c r="D53" s="336"/>
      <c r="E53" s="337"/>
      <c r="F53" s="338"/>
      <c r="G53" s="5"/>
      <c r="H53" s="5"/>
      <c r="J53" s="86" t="s">
        <v>40</v>
      </c>
      <c r="K53" s="118">
        <f>K7</f>
        <v>0</v>
      </c>
      <c r="L53" s="327" t="str">
        <f>L7</f>
        <v/>
      </c>
      <c r="M53" s="327"/>
      <c r="N53" s="328"/>
    </row>
    <row r="54" spans="2:17" ht="18.75" customHeight="1">
      <c r="B54" s="376" t="s">
        <v>18</v>
      </c>
      <c r="C54" s="376"/>
      <c r="D54" s="341" t="str">
        <f>IF((D8)=0,"",(D8))</f>
        <v/>
      </c>
      <c r="E54" s="342"/>
      <c r="F54" s="342"/>
      <c r="G54" s="342"/>
      <c r="H54" s="343"/>
      <c r="I54" s="4"/>
      <c r="J54" s="87" t="s">
        <v>41</v>
      </c>
      <c r="K54" s="258">
        <f>K8</f>
        <v>0</v>
      </c>
      <c r="L54" s="259"/>
      <c r="M54" s="259"/>
      <c r="N54" s="344"/>
    </row>
    <row r="55" spans="2:17" ht="18.75" customHeight="1">
      <c r="B55" s="367" t="s">
        <v>7</v>
      </c>
      <c r="C55" s="367"/>
      <c r="D55" s="368" t="str">
        <f>IF((D9)=0,"",(D9))</f>
        <v/>
      </c>
      <c r="E55" s="369"/>
      <c r="F55" s="369"/>
      <c r="G55" s="369"/>
      <c r="H55" s="370"/>
      <c r="J55" s="88" t="s">
        <v>0</v>
      </c>
      <c r="K55" s="258">
        <f>K9</f>
        <v>0</v>
      </c>
      <c r="L55" s="259"/>
      <c r="M55" s="259"/>
      <c r="N55" s="344"/>
    </row>
    <row r="56" spans="2:17" ht="18.75" customHeight="1">
      <c r="B56" s="372" t="s">
        <v>8</v>
      </c>
      <c r="C56" s="372"/>
      <c r="D56" s="373" t="str">
        <f>IF((D10)=0,"",(D10))</f>
        <v/>
      </c>
      <c r="E56" s="374"/>
      <c r="F56" s="374"/>
      <c r="G56" s="374"/>
      <c r="H56" s="375"/>
      <c r="I56" s="5"/>
      <c r="J56" s="89" t="s">
        <v>75</v>
      </c>
      <c r="K56" s="258">
        <f>K10</f>
        <v>0</v>
      </c>
      <c r="L56" s="259"/>
      <c r="M56" s="254">
        <f>M10</f>
        <v>0</v>
      </c>
      <c r="N56" s="371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90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61"/>
      <c r="C58" s="361"/>
      <c r="D58" s="362"/>
      <c r="E58" s="362"/>
      <c r="F58" s="362"/>
      <c r="G58" s="362"/>
      <c r="H58" s="362"/>
      <c r="I58" s="5"/>
      <c r="L58" s="3" t="s">
        <v>51</v>
      </c>
      <c r="M58" s="429" t="s">
        <v>97</v>
      </c>
      <c r="N58" s="429"/>
    </row>
    <row r="59" spans="2:17" ht="10.5" customHeight="1">
      <c r="J59" s="25"/>
      <c r="L59" s="25"/>
      <c r="M59" s="429"/>
      <c r="N59" s="429"/>
    </row>
    <row r="60" spans="2:17" ht="18.75" customHeight="1">
      <c r="B60" s="85" t="s">
        <v>9</v>
      </c>
      <c r="C60" s="94" t="s">
        <v>10</v>
      </c>
      <c r="D60" s="94" t="s">
        <v>11</v>
      </c>
      <c r="E60" s="330" t="s">
        <v>12</v>
      </c>
      <c r="F60" s="330"/>
      <c r="G60" s="330"/>
      <c r="H60" s="330"/>
      <c r="I60" s="330"/>
      <c r="J60" s="116" t="s">
        <v>13</v>
      </c>
      <c r="K60" s="94" t="s">
        <v>14</v>
      </c>
      <c r="L60" s="116" t="s">
        <v>15</v>
      </c>
      <c r="M60" s="408" t="s">
        <v>16</v>
      </c>
      <c r="N60" s="409"/>
    </row>
    <row r="61" spans="2:17" ht="18.75" customHeight="1">
      <c r="B61" s="107">
        <f t="shared" ref="B61:C75" si="1">B15</f>
        <v>0</v>
      </c>
      <c r="C61" s="110">
        <f t="shared" si="1"/>
        <v>0</v>
      </c>
      <c r="D61" s="111"/>
      <c r="E61" s="354">
        <f t="shared" ref="E61:E75" si="2">E15</f>
        <v>0</v>
      </c>
      <c r="F61" s="354"/>
      <c r="G61" s="354"/>
      <c r="H61" s="354"/>
      <c r="I61" s="354"/>
      <c r="J61" s="184" t="str">
        <f>IF((J15)=0,"",(J15))</f>
        <v/>
      </c>
      <c r="K61" s="185">
        <f t="shared" ref="K61:M75" si="3">K15</f>
        <v>0</v>
      </c>
      <c r="L61" s="186">
        <f t="shared" si="3"/>
        <v>0</v>
      </c>
      <c r="M61" s="410" t="str">
        <f t="shared" si="3"/>
        <v/>
      </c>
      <c r="N61" s="411"/>
    </row>
    <row r="62" spans="2:17" ht="18.75" customHeight="1">
      <c r="B62" s="108">
        <f t="shared" si="1"/>
        <v>0</v>
      </c>
      <c r="C62" s="112">
        <f t="shared" si="1"/>
        <v>0</v>
      </c>
      <c r="D62" s="113"/>
      <c r="E62" s="329">
        <f t="shared" si="2"/>
        <v>0</v>
      </c>
      <c r="F62" s="329"/>
      <c r="G62" s="329"/>
      <c r="H62" s="329"/>
      <c r="I62" s="329"/>
      <c r="J62" s="184" t="str">
        <f>IF((J16)=0,"",(J16))</f>
        <v/>
      </c>
      <c r="K62" s="187">
        <f t="shared" si="3"/>
        <v>0</v>
      </c>
      <c r="L62" s="186">
        <f t="shared" si="3"/>
        <v>0</v>
      </c>
      <c r="M62" s="412" t="str">
        <f t="shared" si="3"/>
        <v/>
      </c>
      <c r="N62" s="413"/>
    </row>
    <row r="63" spans="2:17" ht="18.75" customHeight="1">
      <c r="B63" s="108">
        <f t="shared" si="1"/>
        <v>0</v>
      </c>
      <c r="C63" s="112">
        <f t="shared" si="1"/>
        <v>0</v>
      </c>
      <c r="D63" s="113"/>
      <c r="E63" s="329">
        <f t="shared" si="2"/>
        <v>0</v>
      </c>
      <c r="F63" s="329"/>
      <c r="G63" s="329"/>
      <c r="H63" s="329"/>
      <c r="I63" s="329"/>
      <c r="J63" s="184" t="str">
        <f t="shared" ref="J63:J75" si="4">IF((J17)=0,"",(J17))</f>
        <v/>
      </c>
      <c r="K63" s="187">
        <f t="shared" si="3"/>
        <v>0</v>
      </c>
      <c r="L63" s="186">
        <f t="shared" si="3"/>
        <v>0</v>
      </c>
      <c r="M63" s="412" t="str">
        <f t="shared" si="3"/>
        <v/>
      </c>
      <c r="N63" s="413"/>
    </row>
    <row r="64" spans="2:17" ht="18.75" customHeight="1">
      <c r="B64" s="108">
        <f t="shared" si="1"/>
        <v>0</v>
      </c>
      <c r="C64" s="112">
        <f t="shared" si="1"/>
        <v>0</v>
      </c>
      <c r="D64" s="113"/>
      <c r="E64" s="329">
        <f t="shared" si="2"/>
        <v>0</v>
      </c>
      <c r="F64" s="329"/>
      <c r="G64" s="329"/>
      <c r="H64" s="329"/>
      <c r="I64" s="329"/>
      <c r="J64" s="184" t="str">
        <f t="shared" si="4"/>
        <v/>
      </c>
      <c r="K64" s="187">
        <f t="shared" si="3"/>
        <v>0</v>
      </c>
      <c r="L64" s="186">
        <f t="shared" si="3"/>
        <v>0</v>
      </c>
      <c r="M64" s="412" t="str">
        <f t="shared" si="3"/>
        <v/>
      </c>
      <c r="N64" s="413"/>
    </row>
    <row r="65" spans="2:16" ht="18.75" customHeight="1">
      <c r="B65" s="108">
        <f t="shared" si="1"/>
        <v>0</v>
      </c>
      <c r="C65" s="112">
        <f t="shared" si="1"/>
        <v>0</v>
      </c>
      <c r="D65" s="113"/>
      <c r="E65" s="329">
        <f t="shared" si="2"/>
        <v>0</v>
      </c>
      <c r="F65" s="329"/>
      <c r="G65" s="329"/>
      <c r="H65" s="329"/>
      <c r="I65" s="329"/>
      <c r="J65" s="184" t="str">
        <f t="shared" si="4"/>
        <v/>
      </c>
      <c r="K65" s="187">
        <f t="shared" si="3"/>
        <v>0</v>
      </c>
      <c r="L65" s="186">
        <f t="shared" si="3"/>
        <v>0</v>
      </c>
      <c r="M65" s="412" t="str">
        <f t="shared" si="3"/>
        <v/>
      </c>
      <c r="N65" s="413"/>
    </row>
    <row r="66" spans="2:16" ht="18.75" customHeight="1">
      <c r="B66" s="108">
        <f t="shared" si="1"/>
        <v>0</v>
      </c>
      <c r="C66" s="112">
        <f t="shared" si="1"/>
        <v>0</v>
      </c>
      <c r="D66" s="113"/>
      <c r="E66" s="329">
        <f t="shared" si="2"/>
        <v>0</v>
      </c>
      <c r="F66" s="329"/>
      <c r="G66" s="329"/>
      <c r="H66" s="329"/>
      <c r="I66" s="329"/>
      <c r="J66" s="184" t="str">
        <f t="shared" si="4"/>
        <v/>
      </c>
      <c r="K66" s="187">
        <f t="shared" si="3"/>
        <v>0</v>
      </c>
      <c r="L66" s="186">
        <f t="shared" si="3"/>
        <v>0</v>
      </c>
      <c r="M66" s="412" t="str">
        <f t="shared" si="3"/>
        <v/>
      </c>
      <c r="N66" s="413"/>
    </row>
    <row r="67" spans="2:16" ht="18.75" customHeight="1">
      <c r="B67" s="108">
        <f t="shared" si="1"/>
        <v>0</v>
      </c>
      <c r="C67" s="112">
        <f t="shared" si="1"/>
        <v>0</v>
      </c>
      <c r="D67" s="113"/>
      <c r="E67" s="329">
        <f t="shared" si="2"/>
        <v>0</v>
      </c>
      <c r="F67" s="329"/>
      <c r="G67" s="329"/>
      <c r="H67" s="329"/>
      <c r="I67" s="329"/>
      <c r="J67" s="184" t="str">
        <f t="shared" si="4"/>
        <v/>
      </c>
      <c r="K67" s="187">
        <f t="shared" si="3"/>
        <v>0</v>
      </c>
      <c r="L67" s="186">
        <f t="shared" si="3"/>
        <v>0</v>
      </c>
      <c r="M67" s="412" t="str">
        <f t="shared" si="3"/>
        <v/>
      </c>
      <c r="N67" s="413"/>
    </row>
    <row r="68" spans="2:16" ht="18.75" customHeight="1">
      <c r="B68" s="108">
        <f t="shared" si="1"/>
        <v>0</v>
      </c>
      <c r="C68" s="112">
        <f t="shared" si="1"/>
        <v>0</v>
      </c>
      <c r="D68" s="113"/>
      <c r="E68" s="329">
        <f t="shared" si="2"/>
        <v>0</v>
      </c>
      <c r="F68" s="329"/>
      <c r="G68" s="329"/>
      <c r="H68" s="329"/>
      <c r="I68" s="329"/>
      <c r="J68" s="184" t="str">
        <f t="shared" si="4"/>
        <v/>
      </c>
      <c r="K68" s="187">
        <f t="shared" si="3"/>
        <v>0</v>
      </c>
      <c r="L68" s="186">
        <f t="shared" si="3"/>
        <v>0</v>
      </c>
      <c r="M68" s="412" t="str">
        <f t="shared" si="3"/>
        <v/>
      </c>
      <c r="N68" s="413"/>
    </row>
    <row r="69" spans="2:16" ht="18.75" customHeight="1">
      <c r="B69" s="108">
        <f t="shared" si="1"/>
        <v>0</v>
      </c>
      <c r="C69" s="112">
        <f t="shared" si="1"/>
        <v>0</v>
      </c>
      <c r="D69" s="113"/>
      <c r="E69" s="329">
        <f t="shared" si="2"/>
        <v>0</v>
      </c>
      <c r="F69" s="329"/>
      <c r="G69" s="329"/>
      <c r="H69" s="329"/>
      <c r="I69" s="329"/>
      <c r="J69" s="184" t="str">
        <f t="shared" si="4"/>
        <v/>
      </c>
      <c r="K69" s="187">
        <f t="shared" si="3"/>
        <v>0</v>
      </c>
      <c r="L69" s="186">
        <f t="shared" si="3"/>
        <v>0</v>
      </c>
      <c r="M69" s="412" t="str">
        <f t="shared" si="3"/>
        <v/>
      </c>
      <c r="N69" s="413"/>
    </row>
    <row r="70" spans="2:16" ht="18.75" customHeight="1">
      <c r="B70" s="108">
        <f t="shared" si="1"/>
        <v>0</v>
      </c>
      <c r="C70" s="112">
        <f t="shared" si="1"/>
        <v>0</v>
      </c>
      <c r="D70" s="113"/>
      <c r="E70" s="329">
        <f t="shared" si="2"/>
        <v>0</v>
      </c>
      <c r="F70" s="329"/>
      <c r="G70" s="329"/>
      <c r="H70" s="329"/>
      <c r="I70" s="329"/>
      <c r="J70" s="184" t="str">
        <f t="shared" si="4"/>
        <v/>
      </c>
      <c r="K70" s="187">
        <f t="shared" si="3"/>
        <v>0</v>
      </c>
      <c r="L70" s="186">
        <f t="shared" si="3"/>
        <v>0</v>
      </c>
      <c r="M70" s="412" t="str">
        <f t="shared" si="3"/>
        <v/>
      </c>
      <c r="N70" s="413"/>
    </row>
    <row r="71" spans="2:16" ht="18.75" customHeight="1">
      <c r="B71" s="108">
        <f t="shared" si="1"/>
        <v>0</v>
      </c>
      <c r="C71" s="112">
        <f t="shared" si="1"/>
        <v>0</v>
      </c>
      <c r="D71" s="113"/>
      <c r="E71" s="329">
        <f t="shared" si="2"/>
        <v>0</v>
      </c>
      <c r="F71" s="329"/>
      <c r="G71" s="329"/>
      <c r="H71" s="329"/>
      <c r="I71" s="329"/>
      <c r="J71" s="184" t="str">
        <f t="shared" si="4"/>
        <v/>
      </c>
      <c r="K71" s="187">
        <f t="shared" si="3"/>
        <v>0</v>
      </c>
      <c r="L71" s="186">
        <f t="shared" si="3"/>
        <v>0</v>
      </c>
      <c r="M71" s="412" t="str">
        <f t="shared" si="3"/>
        <v/>
      </c>
      <c r="N71" s="413"/>
    </row>
    <row r="72" spans="2:16" ht="18.75" customHeight="1">
      <c r="B72" s="108">
        <f t="shared" si="1"/>
        <v>0</v>
      </c>
      <c r="C72" s="112">
        <f t="shared" si="1"/>
        <v>0</v>
      </c>
      <c r="D72" s="113"/>
      <c r="E72" s="329">
        <f t="shared" si="2"/>
        <v>0</v>
      </c>
      <c r="F72" s="329"/>
      <c r="G72" s="329"/>
      <c r="H72" s="329"/>
      <c r="I72" s="329"/>
      <c r="J72" s="184" t="str">
        <f t="shared" si="4"/>
        <v/>
      </c>
      <c r="K72" s="187">
        <f t="shared" si="3"/>
        <v>0</v>
      </c>
      <c r="L72" s="186">
        <f t="shared" si="3"/>
        <v>0</v>
      </c>
      <c r="M72" s="412" t="str">
        <f t="shared" si="3"/>
        <v/>
      </c>
      <c r="N72" s="413"/>
    </row>
    <row r="73" spans="2:16" ht="18.75" customHeight="1">
      <c r="B73" s="108">
        <f t="shared" si="1"/>
        <v>0</v>
      </c>
      <c r="C73" s="112">
        <f t="shared" si="1"/>
        <v>0</v>
      </c>
      <c r="D73" s="113"/>
      <c r="E73" s="329">
        <f t="shared" si="2"/>
        <v>0</v>
      </c>
      <c r="F73" s="329"/>
      <c r="G73" s="329"/>
      <c r="H73" s="329"/>
      <c r="I73" s="329"/>
      <c r="J73" s="184" t="str">
        <f t="shared" si="4"/>
        <v/>
      </c>
      <c r="K73" s="187">
        <f t="shared" si="3"/>
        <v>0</v>
      </c>
      <c r="L73" s="186">
        <f t="shared" si="3"/>
        <v>0</v>
      </c>
      <c r="M73" s="412" t="str">
        <f t="shared" si="3"/>
        <v/>
      </c>
      <c r="N73" s="413"/>
    </row>
    <row r="74" spans="2:16" ht="18.75" customHeight="1">
      <c r="B74" s="108">
        <f t="shared" si="1"/>
        <v>0</v>
      </c>
      <c r="C74" s="112">
        <f t="shared" si="1"/>
        <v>0</v>
      </c>
      <c r="D74" s="113"/>
      <c r="E74" s="329">
        <f t="shared" si="2"/>
        <v>0</v>
      </c>
      <c r="F74" s="329"/>
      <c r="G74" s="329"/>
      <c r="H74" s="329"/>
      <c r="I74" s="329"/>
      <c r="J74" s="184" t="str">
        <f t="shared" si="4"/>
        <v/>
      </c>
      <c r="K74" s="187">
        <f t="shared" si="3"/>
        <v>0</v>
      </c>
      <c r="L74" s="186">
        <f t="shared" si="3"/>
        <v>0</v>
      </c>
      <c r="M74" s="412" t="str">
        <f t="shared" si="3"/>
        <v/>
      </c>
      <c r="N74" s="413"/>
    </row>
    <row r="75" spans="2:16" ht="18.75" customHeight="1">
      <c r="B75" s="109">
        <f t="shared" si="1"/>
        <v>0</v>
      </c>
      <c r="C75" s="114">
        <f t="shared" si="1"/>
        <v>0</v>
      </c>
      <c r="D75" s="115"/>
      <c r="E75" s="360">
        <f t="shared" si="2"/>
        <v>0</v>
      </c>
      <c r="F75" s="360"/>
      <c r="G75" s="360"/>
      <c r="H75" s="360"/>
      <c r="I75" s="360"/>
      <c r="J75" s="188" t="str">
        <f t="shared" si="4"/>
        <v/>
      </c>
      <c r="K75" s="189">
        <f t="shared" si="3"/>
        <v>0</v>
      </c>
      <c r="L75" s="190">
        <f t="shared" si="3"/>
        <v>0</v>
      </c>
      <c r="M75" s="414" t="str">
        <f t="shared" si="3"/>
        <v/>
      </c>
      <c r="N75" s="415"/>
    </row>
    <row r="76" spans="2:16" ht="18.75" customHeight="1">
      <c r="B76" s="131"/>
      <c r="C76" s="135"/>
      <c r="D76" s="135"/>
      <c r="E76" s="406" t="s">
        <v>76</v>
      </c>
      <c r="F76" s="406"/>
      <c r="G76" s="406"/>
      <c r="H76" s="406"/>
      <c r="I76" s="406"/>
      <c r="J76" s="135"/>
      <c r="K76" s="135"/>
      <c r="L76" s="132"/>
      <c r="M76" s="416">
        <f>M30</f>
        <v>0</v>
      </c>
      <c r="N76" s="417"/>
      <c r="P76" s="6" t="str">
        <f>IF(I77="10%","1.1",IF(I77="8%","1.08","0"))</f>
        <v>0</v>
      </c>
    </row>
    <row r="77" spans="2:16" ht="18.75" customHeight="1">
      <c r="B77" s="49"/>
      <c r="C77" s="102"/>
      <c r="D77" s="102"/>
      <c r="E77" s="340" t="s">
        <v>77</v>
      </c>
      <c r="F77" s="340"/>
      <c r="G77" s="340"/>
      <c r="H77" s="340"/>
      <c r="I77" s="340"/>
      <c r="J77" s="102"/>
      <c r="K77" s="102"/>
      <c r="L77" s="117" t="str">
        <f>L31</f>
        <v>10%</v>
      </c>
      <c r="M77" s="418">
        <f>M31</f>
        <v>0</v>
      </c>
      <c r="N77" s="419"/>
    </row>
    <row r="78" spans="2:16" ht="18.75" customHeight="1">
      <c r="B78" s="119"/>
      <c r="C78" s="120"/>
      <c r="D78" s="120"/>
      <c r="E78" s="407" t="s">
        <v>78</v>
      </c>
      <c r="F78" s="407"/>
      <c r="G78" s="407"/>
      <c r="H78" s="407"/>
      <c r="I78" s="407"/>
      <c r="J78" s="120"/>
      <c r="K78" s="120"/>
      <c r="L78" s="134"/>
      <c r="M78" s="420">
        <f>M32</f>
        <v>0</v>
      </c>
      <c r="N78" s="421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108</v>
      </c>
      <c r="G80" s="363" t="s">
        <v>111</v>
      </c>
      <c r="H80" s="363"/>
      <c r="J80" s="25"/>
      <c r="L80" s="25"/>
      <c r="M80" s="25"/>
      <c r="N80" s="25"/>
    </row>
    <row r="81" spans="2:17" ht="18.75" customHeight="1">
      <c r="B81" s="357" t="s">
        <v>48</v>
      </c>
      <c r="C81" s="358"/>
      <c r="D81" s="358"/>
      <c r="E81" s="358"/>
      <c r="F81" s="358"/>
      <c r="G81" s="358"/>
      <c r="H81" s="359"/>
      <c r="J81" s="25"/>
      <c r="L81" s="25"/>
      <c r="M81" s="25"/>
      <c r="N81" s="25"/>
    </row>
    <row r="82" spans="2:17" ht="18.75" customHeight="1">
      <c r="B82" s="339" t="s">
        <v>23</v>
      </c>
      <c r="C82" s="340"/>
      <c r="D82" s="340"/>
      <c r="E82" s="364">
        <f>E36</f>
        <v>0</v>
      </c>
      <c r="F82" s="365"/>
      <c r="G82" s="366"/>
      <c r="H82" s="50"/>
      <c r="J82" s="25"/>
      <c r="L82" s="25"/>
      <c r="M82" s="25"/>
      <c r="N82" s="25"/>
    </row>
    <row r="83" spans="2:17" ht="18.75" customHeight="1">
      <c r="B83" s="339" t="s">
        <v>24</v>
      </c>
      <c r="C83" s="340"/>
      <c r="D83" s="340"/>
      <c r="E83" s="364">
        <f>E37</f>
        <v>0</v>
      </c>
      <c r="F83" s="365"/>
      <c r="G83" s="366"/>
      <c r="H83" s="50"/>
      <c r="J83" s="25"/>
      <c r="L83" s="25"/>
      <c r="M83" s="25"/>
      <c r="N83" s="25"/>
    </row>
    <row r="84" spans="2:17" ht="18.75" customHeight="1">
      <c r="B84" s="339" t="s">
        <v>25</v>
      </c>
      <c r="C84" s="340"/>
      <c r="D84" s="340"/>
      <c r="E84" s="364">
        <f>E38</f>
        <v>0</v>
      </c>
      <c r="F84" s="365"/>
      <c r="G84" s="366"/>
      <c r="H84" s="50"/>
      <c r="J84" s="25"/>
      <c r="L84" s="25"/>
      <c r="M84" s="25"/>
      <c r="N84" s="25"/>
    </row>
    <row r="85" spans="2:17" ht="18.75" customHeight="1">
      <c r="B85" s="339" t="s">
        <v>26</v>
      </c>
      <c r="C85" s="340"/>
      <c r="D85" s="340"/>
      <c r="E85" s="364">
        <f>E39</f>
        <v>0</v>
      </c>
      <c r="F85" s="365"/>
      <c r="G85" s="366"/>
      <c r="H85" s="50"/>
      <c r="J85" s="25"/>
      <c r="L85" s="25"/>
      <c r="M85" s="25"/>
      <c r="N85" s="25"/>
    </row>
    <row r="86" spans="2:17" ht="18.75" customHeight="1">
      <c r="B86" s="339" t="s">
        <v>27</v>
      </c>
      <c r="C86" s="340"/>
      <c r="D86" s="340"/>
      <c r="E86" s="333"/>
      <c r="F86" s="334"/>
      <c r="G86" s="335"/>
      <c r="H86" s="50"/>
      <c r="J86" s="25"/>
      <c r="L86" s="25"/>
      <c r="M86" s="25"/>
      <c r="N86" s="25"/>
    </row>
    <row r="87" spans="2:17" ht="18.75" customHeight="1">
      <c r="B87" s="355" t="s">
        <v>28</v>
      </c>
      <c r="C87" s="356"/>
      <c r="D87" s="356"/>
      <c r="E87" s="422"/>
      <c r="F87" s="423"/>
      <c r="G87" s="424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9"/>
      <c r="C89" s="128"/>
      <c r="D89" s="128"/>
      <c r="E89" s="128"/>
      <c r="F89" s="128"/>
      <c r="G89" s="128"/>
      <c r="H89" s="128"/>
      <c r="I89" s="128"/>
      <c r="J89" s="129"/>
      <c r="K89" s="130"/>
      <c r="L89" s="129"/>
      <c r="M89" s="129"/>
      <c r="N89" s="150"/>
    </row>
    <row r="90" spans="2:17" ht="20.100000000000001" customHeight="1">
      <c r="B90" s="149"/>
      <c r="C90" s="128"/>
      <c r="D90" s="128"/>
      <c r="E90" s="128"/>
      <c r="F90" s="128"/>
      <c r="G90" s="128"/>
      <c r="H90" s="128"/>
      <c r="I90" s="128"/>
      <c r="J90" s="129"/>
      <c r="K90" s="130"/>
      <c r="L90" s="129"/>
      <c r="M90" s="129"/>
      <c r="N90" s="150"/>
    </row>
    <row r="91" spans="2:17" ht="20.100000000000001" customHeight="1">
      <c r="B91" s="151"/>
      <c r="J91" s="29"/>
      <c r="L91" s="29"/>
      <c r="M91" s="29"/>
      <c r="N91" s="152"/>
    </row>
    <row r="92" spans="2:17" ht="20.100000000000001" customHeight="1">
      <c r="B92" s="153"/>
      <c r="C92" s="154"/>
      <c r="D92" s="154"/>
      <c r="E92" s="154"/>
      <c r="F92" s="154"/>
      <c r="G92" s="154"/>
      <c r="H92" s="154"/>
      <c r="I92" s="154"/>
      <c r="J92" s="155"/>
      <c r="K92" s="156"/>
      <c r="L92" s="155"/>
      <c r="M92" s="155"/>
      <c r="N92" s="157"/>
    </row>
    <row r="93" spans="2:17" ht="16.5" customHeight="1">
      <c r="I93" s="173" t="str">
        <f>I47</f>
        <v>P-9</v>
      </c>
      <c r="J93" s="25"/>
      <c r="L93" s="25"/>
      <c r="M93" s="25"/>
      <c r="N93" s="25"/>
    </row>
    <row r="94" spans="2:17" ht="24" customHeight="1">
      <c r="B94" s="345" t="s">
        <v>49</v>
      </c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5" t="s">
        <v>22</v>
      </c>
      <c r="M96" s="346">
        <f>M50</f>
        <v>0</v>
      </c>
      <c r="N96" s="347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348" t="s">
        <v>6</v>
      </c>
      <c r="C99" s="348"/>
      <c r="D99" s="336"/>
      <c r="E99" s="337"/>
      <c r="F99" s="338"/>
      <c r="G99" s="5"/>
      <c r="H99" s="5"/>
      <c r="J99" s="86" t="s">
        <v>40</v>
      </c>
      <c r="K99" s="118">
        <f>K53</f>
        <v>0</v>
      </c>
      <c r="L99" s="327" t="str">
        <f>L53</f>
        <v/>
      </c>
      <c r="M99" s="327"/>
      <c r="N99" s="328"/>
    </row>
    <row r="100" spans="2:16" ht="18.75" customHeight="1">
      <c r="B100" s="349" t="s">
        <v>18</v>
      </c>
      <c r="C100" s="350"/>
      <c r="D100" s="341" t="str">
        <f>IF((D54)=0,"",(D54))</f>
        <v/>
      </c>
      <c r="E100" s="342"/>
      <c r="F100" s="342"/>
      <c r="G100" s="342"/>
      <c r="H100" s="343"/>
      <c r="I100" s="4"/>
      <c r="J100" s="87" t="s">
        <v>41</v>
      </c>
      <c r="K100" s="258">
        <f>K54</f>
        <v>0</v>
      </c>
      <c r="L100" s="259"/>
      <c r="M100" s="259"/>
      <c r="N100" s="344"/>
    </row>
    <row r="101" spans="2:16" ht="18.75" customHeight="1">
      <c r="B101" s="443" t="s">
        <v>7</v>
      </c>
      <c r="C101" s="444"/>
      <c r="D101" s="368" t="str">
        <f>IF((D55)=0,"",(D55))</f>
        <v/>
      </c>
      <c r="E101" s="369"/>
      <c r="F101" s="369"/>
      <c r="G101" s="369"/>
      <c r="H101" s="370"/>
      <c r="J101" s="88" t="s">
        <v>0</v>
      </c>
      <c r="K101" s="258">
        <f>K55</f>
        <v>0</v>
      </c>
      <c r="L101" s="259"/>
      <c r="M101" s="259"/>
      <c r="N101" s="344"/>
    </row>
    <row r="102" spans="2:16" ht="18.75" customHeight="1">
      <c r="B102" s="445" t="s">
        <v>8</v>
      </c>
      <c r="C102" s="446"/>
      <c r="D102" s="373" t="str">
        <f>IF((D56)=0,"",(D56))</f>
        <v/>
      </c>
      <c r="E102" s="374"/>
      <c r="F102" s="374"/>
      <c r="G102" s="374"/>
      <c r="H102" s="375"/>
      <c r="I102" s="5"/>
      <c r="J102" s="89" t="s">
        <v>75</v>
      </c>
      <c r="K102" s="258">
        <f>K56</f>
        <v>0</v>
      </c>
      <c r="L102" s="259"/>
      <c r="M102" s="254">
        <f>M56</f>
        <v>0</v>
      </c>
      <c r="N102" s="371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90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61"/>
      <c r="C104" s="361"/>
      <c r="D104" s="362"/>
      <c r="E104" s="362"/>
      <c r="F104" s="362"/>
      <c r="G104" s="362"/>
      <c r="H104" s="362"/>
      <c r="I104" s="5"/>
      <c r="L104" s="3" t="s">
        <v>51</v>
      </c>
      <c r="M104" s="429" t="s">
        <v>97</v>
      </c>
      <c r="N104" s="429"/>
    </row>
    <row r="105" spans="2:16" ht="10.5" customHeight="1">
      <c r="J105" s="25"/>
      <c r="L105" s="25"/>
      <c r="M105" s="429"/>
      <c r="N105" s="429"/>
    </row>
    <row r="106" spans="2:16" ht="18.75" customHeight="1">
      <c r="B106" s="85" t="s">
        <v>9</v>
      </c>
      <c r="C106" s="94" t="s">
        <v>10</v>
      </c>
      <c r="D106" s="94" t="s">
        <v>11</v>
      </c>
      <c r="E106" s="330" t="s">
        <v>12</v>
      </c>
      <c r="F106" s="330"/>
      <c r="G106" s="330"/>
      <c r="H106" s="330"/>
      <c r="I106" s="330"/>
      <c r="J106" s="116" t="s">
        <v>13</v>
      </c>
      <c r="K106" s="94" t="s">
        <v>14</v>
      </c>
      <c r="L106" s="116" t="s">
        <v>15</v>
      </c>
      <c r="M106" s="408" t="s">
        <v>16</v>
      </c>
      <c r="N106" s="409"/>
    </row>
    <row r="107" spans="2:16" ht="18.75" customHeight="1">
      <c r="B107" s="107">
        <f>B61</f>
        <v>0</v>
      </c>
      <c r="C107" s="110">
        <f>C61</f>
        <v>0</v>
      </c>
      <c r="D107" s="111"/>
      <c r="E107" s="354">
        <f t="shared" ref="E107:E121" si="5">E61</f>
        <v>0</v>
      </c>
      <c r="F107" s="354"/>
      <c r="G107" s="354"/>
      <c r="H107" s="354"/>
      <c r="I107" s="354"/>
      <c r="J107" s="191" t="str">
        <f>IF((J61)=0,"",(J61))</f>
        <v/>
      </c>
      <c r="K107" s="192">
        <f>K61</f>
        <v>0</v>
      </c>
      <c r="L107" s="193">
        <f>L61</f>
        <v>0</v>
      </c>
      <c r="M107" s="410" t="str">
        <f>M61</f>
        <v/>
      </c>
      <c r="N107" s="411"/>
    </row>
    <row r="108" spans="2:16" ht="18.75" customHeight="1">
      <c r="B108" s="108">
        <f t="shared" ref="B108:C121" si="6">B62</f>
        <v>0</v>
      </c>
      <c r="C108" s="112">
        <f t="shared" si="6"/>
        <v>0</v>
      </c>
      <c r="D108" s="113"/>
      <c r="E108" s="329">
        <f t="shared" si="5"/>
        <v>0</v>
      </c>
      <c r="F108" s="329"/>
      <c r="G108" s="329"/>
      <c r="H108" s="329"/>
      <c r="I108" s="329"/>
      <c r="J108" s="184" t="str">
        <f>IF((J62)=0,"",(J62))</f>
        <v/>
      </c>
      <c r="K108" s="187">
        <f t="shared" ref="K108:M121" si="7">K62</f>
        <v>0</v>
      </c>
      <c r="L108" s="186">
        <f t="shared" si="7"/>
        <v>0</v>
      </c>
      <c r="M108" s="412" t="str">
        <f t="shared" si="7"/>
        <v/>
      </c>
      <c r="N108" s="413"/>
    </row>
    <row r="109" spans="2:16" ht="18.75" customHeight="1">
      <c r="B109" s="108">
        <f t="shared" si="6"/>
        <v>0</v>
      </c>
      <c r="C109" s="112">
        <f t="shared" si="6"/>
        <v>0</v>
      </c>
      <c r="D109" s="113"/>
      <c r="E109" s="329">
        <f t="shared" si="5"/>
        <v>0</v>
      </c>
      <c r="F109" s="329"/>
      <c r="G109" s="329"/>
      <c r="H109" s="329"/>
      <c r="I109" s="329"/>
      <c r="J109" s="184" t="str">
        <f t="shared" ref="J109:J121" si="8">IF((J63)=0,"",(J63))</f>
        <v/>
      </c>
      <c r="K109" s="187">
        <f t="shared" si="7"/>
        <v>0</v>
      </c>
      <c r="L109" s="186">
        <f t="shared" si="7"/>
        <v>0</v>
      </c>
      <c r="M109" s="412" t="str">
        <f t="shared" si="7"/>
        <v/>
      </c>
      <c r="N109" s="413"/>
    </row>
    <row r="110" spans="2:16" ht="18.75" customHeight="1">
      <c r="B110" s="108">
        <f t="shared" si="6"/>
        <v>0</v>
      </c>
      <c r="C110" s="112">
        <f t="shared" si="6"/>
        <v>0</v>
      </c>
      <c r="D110" s="113"/>
      <c r="E110" s="329">
        <f t="shared" si="5"/>
        <v>0</v>
      </c>
      <c r="F110" s="329"/>
      <c r="G110" s="329"/>
      <c r="H110" s="329"/>
      <c r="I110" s="329"/>
      <c r="J110" s="184" t="str">
        <f t="shared" si="8"/>
        <v/>
      </c>
      <c r="K110" s="187">
        <f t="shared" si="7"/>
        <v>0</v>
      </c>
      <c r="L110" s="186">
        <f t="shared" si="7"/>
        <v>0</v>
      </c>
      <c r="M110" s="412" t="str">
        <f t="shared" si="7"/>
        <v/>
      </c>
      <c r="N110" s="413"/>
    </row>
    <row r="111" spans="2:16" ht="18.75" customHeight="1">
      <c r="B111" s="108">
        <f t="shared" si="6"/>
        <v>0</v>
      </c>
      <c r="C111" s="112">
        <f t="shared" si="6"/>
        <v>0</v>
      </c>
      <c r="D111" s="113"/>
      <c r="E111" s="329">
        <f t="shared" si="5"/>
        <v>0</v>
      </c>
      <c r="F111" s="329"/>
      <c r="G111" s="329"/>
      <c r="H111" s="329"/>
      <c r="I111" s="329"/>
      <c r="J111" s="184" t="str">
        <f t="shared" si="8"/>
        <v/>
      </c>
      <c r="K111" s="187">
        <f t="shared" si="7"/>
        <v>0</v>
      </c>
      <c r="L111" s="186">
        <f t="shared" si="7"/>
        <v>0</v>
      </c>
      <c r="M111" s="412" t="str">
        <f t="shared" si="7"/>
        <v/>
      </c>
      <c r="N111" s="413"/>
    </row>
    <row r="112" spans="2:16" ht="18.75" customHeight="1">
      <c r="B112" s="108">
        <f t="shared" si="6"/>
        <v>0</v>
      </c>
      <c r="C112" s="112">
        <f t="shared" si="6"/>
        <v>0</v>
      </c>
      <c r="D112" s="113"/>
      <c r="E112" s="329">
        <f t="shared" si="5"/>
        <v>0</v>
      </c>
      <c r="F112" s="329"/>
      <c r="G112" s="329"/>
      <c r="H112" s="329"/>
      <c r="I112" s="329"/>
      <c r="J112" s="184" t="str">
        <f t="shared" si="8"/>
        <v/>
      </c>
      <c r="K112" s="187">
        <f t="shared" si="7"/>
        <v>0</v>
      </c>
      <c r="L112" s="186">
        <f t="shared" si="7"/>
        <v>0</v>
      </c>
      <c r="M112" s="412" t="str">
        <f t="shared" si="7"/>
        <v/>
      </c>
      <c r="N112" s="413"/>
    </row>
    <row r="113" spans="2:16" ht="18.75" customHeight="1">
      <c r="B113" s="108">
        <f t="shared" si="6"/>
        <v>0</v>
      </c>
      <c r="C113" s="112">
        <f t="shared" si="6"/>
        <v>0</v>
      </c>
      <c r="D113" s="113"/>
      <c r="E113" s="329">
        <f t="shared" si="5"/>
        <v>0</v>
      </c>
      <c r="F113" s="329"/>
      <c r="G113" s="329"/>
      <c r="H113" s="329"/>
      <c r="I113" s="329"/>
      <c r="J113" s="184" t="str">
        <f t="shared" si="8"/>
        <v/>
      </c>
      <c r="K113" s="187">
        <f t="shared" si="7"/>
        <v>0</v>
      </c>
      <c r="L113" s="186">
        <f t="shared" si="7"/>
        <v>0</v>
      </c>
      <c r="M113" s="412" t="str">
        <f t="shared" si="7"/>
        <v/>
      </c>
      <c r="N113" s="413"/>
    </row>
    <row r="114" spans="2:16" ht="18.75" customHeight="1">
      <c r="B114" s="108">
        <f t="shared" si="6"/>
        <v>0</v>
      </c>
      <c r="C114" s="112">
        <f t="shared" si="6"/>
        <v>0</v>
      </c>
      <c r="D114" s="113"/>
      <c r="E114" s="329">
        <f t="shared" si="5"/>
        <v>0</v>
      </c>
      <c r="F114" s="329"/>
      <c r="G114" s="329"/>
      <c r="H114" s="329"/>
      <c r="I114" s="329"/>
      <c r="J114" s="184" t="str">
        <f t="shared" si="8"/>
        <v/>
      </c>
      <c r="K114" s="187">
        <f t="shared" si="7"/>
        <v>0</v>
      </c>
      <c r="L114" s="186">
        <f t="shared" si="7"/>
        <v>0</v>
      </c>
      <c r="M114" s="412" t="str">
        <f t="shared" si="7"/>
        <v/>
      </c>
      <c r="N114" s="413"/>
    </row>
    <row r="115" spans="2:16" ht="18.75" customHeight="1">
      <c r="B115" s="108">
        <f t="shared" si="6"/>
        <v>0</v>
      </c>
      <c r="C115" s="112">
        <f t="shared" si="6"/>
        <v>0</v>
      </c>
      <c r="D115" s="113"/>
      <c r="E115" s="329">
        <f t="shared" si="5"/>
        <v>0</v>
      </c>
      <c r="F115" s="329"/>
      <c r="G115" s="329"/>
      <c r="H115" s="329"/>
      <c r="I115" s="329"/>
      <c r="J115" s="184" t="str">
        <f t="shared" si="8"/>
        <v/>
      </c>
      <c r="K115" s="187">
        <f t="shared" si="7"/>
        <v>0</v>
      </c>
      <c r="L115" s="186">
        <f t="shared" si="7"/>
        <v>0</v>
      </c>
      <c r="M115" s="412" t="str">
        <f t="shared" si="7"/>
        <v/>
      </c>
      <c r="N115" s="413"/>
    </row>
    <row r="116" spans="2:16" ht="18.75" customHeight="1">
      <c r="B116" s="108">
        <f t="shared" si="6"/>
        <v>0</v>
      </c>
      <c r="C116" s="112">
        <f t="shared" si="6"/>
        <v>0</v>
      </c>
      <c r="D116" s="113"/>
      <c r="E116" s="329">
        <f t="shared" si="5"/>
        <v>0</v>
      </c>
      <c r="F116" s="329"/>
      <c r="G116" s="329"/>
      <c r="H116" s="329"/>
      <c r="I116" s="329"/>
      <c r="J116" s="184" t="str">
        <f t="shared" si="8"/>
        <v/>
      </c>
      <c r="K116" s="187">
        <f t="shared" si="7"/>
        <v>0</v>
      </c>
      <c r="L116" s="186">
        <f t="shared" si="7"/>
        <v>0</v>
      </c>
      <c r="M116" s="412" t="str">
        <f t="shared" si="7"/>
        <v/>
      </c>
      <c r="N116" s="413"/>
    </row>
    <row r="117" spans="2:16" ht="18.75" customHeight="1">
      <c r="B117" s="108">
        <f t="shared" si="6"/>
        <v>0</v>
      </c>
      <c r="C117" s="112">
        <f t="shared" si="6"/>
        <v>0</v>
      </c>
      <c r="D117" s="113"/>
      <c r="E117" s="329">
        <f t="shared" si="5"/>
        <v>0</v>
      </c>
      <c r="F117" s="329"/>
      <c r="G117" s="329"/>
      <c r="H117" s="329"/>
      <c r="I117" s="329"/>
      <c r="J117" s="184" t="str">
        <f t="shared" si="8"/>
        <v/>
      </c>
      <c r="K117" s="187">
        <f t="shared" si="7"/>
        <v>0</v>
      </c>
      <c r="L117" s="186">
        <f t="shared" si="7"/>
        <v>0</v>
      </c>
      <c r="M117" s="412" t="str">
        <f t="shared" si="7"/>
        <v/>
      </c>
      <c r="N117" s="413"/>
    </row>
    <row r="118" spans="2:16" ht="18.75" customHeight="1">
      <c r="B118" s="108">
        <f t="shared" si="6"/>
        <v>0</v>
      </c>
      <c r="C118" s="112">
        <f t="shared" si="6"/>
        <v>0</v>
      </c>
      <c r="D118" s="113"/>
      <c r="E118" s="329">
        <f t="shared" si="5"/>
        <v>0</v>
      </c>
      <c r="F118" s="329"/>
      <c r="G118" s="329"/>
      <c r="H118" s="329"/>
      <c r="I118" s="329"/>
      <c r="J118" s="184" t="str">
        <f t="shared" si="8"/>
        <v/>
      </c>
      <c r="K118" s="187">
        <f t="shared" si="7"/>
        <v>0</v>
      </c>
      <c r="L118" s="186">
        <f t="shared" si="7"/>
        <v>0</v>
      </c>
      <c r="M118" s="412" t="str">
        <f t="shared" si="7"/>
        <v/>
      </c>
      <c r="N118" s="413"/>
    </row>
    <row r="119" spans="2:16" ht="18.75" customHeight="1">
      <c r="B119" s="108">
        <f t="shared" si="6"/>
        <v>0</v>
      </c>
      <c r="C119" s="112">
        <f t="shared" si="6"/>
        <v>0</v>
      </c>
      <c r="D119" s="113"/>
      <c r="E119" s="329">
        <f t="shared" si="5"/>
        <v>0</v>
      </c>
      <c r="F119" s="329"/>
      <c r="G119" s="329"/>
      <c r="H119" s="329"/>
      <c r="I119" s="329"/>
      <c r="J119" s="184" t="str">
        <f t="shared" si="8"/>
        <v/>
      </c>
      <c r="K119" s="187">
        <f t="shared" si="7"/>
        <v>0</v>
      </c>
      <c r="L119" s="186">
        <f t="shared" si="7"/>
        <v>0</v>
      </c>
      <c r="M119" s="412" t="str">
        <f t="shared" si="7"/>
        <v/>
      </c>
      <c r="N119" s="413"/>
    </row>
    <row r="120" spans="2:16" ht="18.75" customHeight="1">
      <c r="B120" s="108">
        <f t="shared" si="6"/>
        <v>0</v>
      </c>
      <c r="C120" s="112">
        <f t="shared" si="6"/>
        <v>0</v>
      </c>
      <c r="D120" s="113"/>
      <c r="E120" s="329">
        <f t="shared" si="5"/>
        <v>0</v>
      </c>
      <c r="F120" s="329"/>
      <c r="G120" s="329"/>
      <c r="H120" s="329"/>
      <c r="I120" s="329"/>
      <c r="J120" s="184" t="str">
        <f t="shared" si="8"/>
        <v/>
      </c>
      <c r="K120" s="187">
        <f t="shared" si="7"/>
        <v>0</v>
      </c>
      <c r="L120" s="186">
        <f t="shared" si="7"/>
        <v>0</v>
      </c>
      <c r="M120" s="412" t="str">
        <f t="shared" si="7"/>
        <v/>
      </c>
      <c r="N120" s="413"/>
    </row>
    <row r="121" spans="2:16" ht="18.75" customHeight="1">
      <c r="B121" s="109">
        <f t="shared" si="6"/>
        <v>0</v>
      </c>
      <c r="C121" s="114">
        <f t="shared" si="6"/>
        <v>0</v>
      </c>
      <c r="D121" s="115"/>
      <c r="E121" s="360">
        <f t="shared" si="5"/>
        <v>0</v>
      </c>
      <c r="F121" s="360"/>
      <c r="G121" s="360"/>
      <c r="H121" s="360"/>
      <c r="I121" s="360"/>
      <c r="J121" s="188" t="str">
        <f t="shared" si="8"/>
        <v/>
      </c>
      <c r="K121" s="189">
        <f t="shared" si="7"/>
        <v>0</v>
      </c>
      <c r="L121" s="190">
        <f t="shared" si="7"/>
        <v>0</v>
      </c>
      <c r="M121" s="414" t="str">
        <f t="shared" si="7"/>
        <v/>
      </c>
      <c r="N121" s="415"/>
    </row>
    <row r="122" spans="2:16" ht="18.75" customHeight="1">
      <c r="B122" s="131"/>
      <c r="C122" s="135"/>
      <c r="D122" s="135"/>
      <c r="E122" s="406" t="s">
        <v>76</v>
      </c>
      <c r="F122" s="406"/>
      <c r="G122" s="406"/>
      <c r="H122" s="406"/>
      <c r="I122" s="406"/>
      <c r="J122" s="135"/>
      <c r="K122" s="135"/>
      <c r="L122" s="132"/>
      <c r="M122" s="416">
        <f>M76</f>
        <v>0</v>
      </c>
      <c r="N122" s="417"/>
      <c r="P122" s="6" t="str">
        <f>IF(I123="10%","1.1",IF(I123="8%","1.08","0"))</f>
        <v>0</v>
      </c>
    </row>
    <row r="123" spans="2:16" ht="18.75" customHeight="1">
      <c r="B123" s="49"/>
      <c r="C123" s="102"/>
      <c r="D123" s="102"/>
      <c r="E123" s="340" t="s">
        <v>77</v>
      </c>
      <c r="F123" s="340"/>
      <c r="G123" s="340"/>
      <c r="H123" s="340"/>
      <c r="I123" s="340"/>
      <c r="J123" s="102"/>
      <c r="K123" s="133"/>
      <c r="L123" s="117" t="str">
        <f>L31</f>
        <v>10%</v>
      </c>
      <c r="M123" s="418">
        <f>M77</f>
        <v>0</v>
      </c>
      <c r="N123" s="419"/>
    </row>
    <row r="124" spans="2:16" ht="18.75" customHeight="1">
      <c r="B124" s="119"/>
      <c r="C124" s="120"/>
      <c r="D124" s="120"/>
      <c r="E124" s="407" t="s">
        <v>78</v>
      </c>
      <c r="F124" s="407"/>
      <c r="G124" s="407"/>
      <c r="H124" s="407"/>
      <c r="I124" s="407"/>
      <c r="J124" s="120"/>
      <c r="K124" s="120"/>
      <c r="L124" s="134"/>
      <c r="M124" s="420">
        <f>M78</f>
        <v>0</v>
      </c>
      <c r="N124" s="421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108</v>
      </c>
      <c r="G126" s="363" t="s">
        <v>111</v>
      </c>
      <c r="H126" s="363"/>
      <c r="J126" s="25"/>
      <c r="L126" s="25"/>
      <c r="M126" s="25"/>
      <c r="N126" s="25"/>
    </row>
    <row r="127" spans="2:16" ht="18.75" customHeight="1">
      <c r="B127" s="425" t="s">
        <v>48</v>
      </c>
      <c r="C127" s="406"/>
      <c r="D127" s="406"/>
      <c r="E127" s="406"/>
      <c r="F127" s="406"/>
      <c r="G127" s="406"/>
      <c r="H127" s="426"/>
      <c r="J127" s="25"/>
      <c r="L127" s="25"/>
      <c r="M127" s="25"/>
      <c r="N127" s="25"/>
    </row>
    <row r="128" spans="2:16" ht="18.75" customHeight="1">
      <c r="B128" s="427" t="s">
        <v>23</v>
      </c>
      <c r="C128" s="428"/>
      <c r="D128" s="428"/>
      <c r="E128" s="364">
        <f>E82</f>
        <v>0</v>
      </c>
      <c r="F128" s="365"/>
      <c r="G128" s="366"/>
      <c r="H128" s="125"/>
      <c r="J128" s="25"/>
      <c r="L128" s="25"/>
      <c r="M128" s="25"/>
      <c r="N128" s="25"/>
    </row>
    <row r="129" spans="2:14" ht="18.75" customHeight="1">
      <c r="B129" s="339" t="s">
        <v>24</v>
      </c>
      <c r="C129" s="340"/>
      <c r="D129" s="340"/>
      <c r="E129" s="364">
        <f>E83</f>
        <v>0</v>
      </c>
      <c r="F129" s="365"/>
      <c r="G129" s="366"/>
      <c r="H129" s="50"/>
      <c r="J129" s="25"/>
      <c r="L129" s="25"/>
      <c r="M129" s="25"/>
      <c r="N129" s="25"/>
    </row>
    <row r="130" spans="2:14" ht="18.75" customHeight="1">
      <c r="B130" s="339" t="s">
        <v>25</v>
      </c>
      <c r="C130" s="340"/>
      <c r="D130" s="340"/>
      <c r="E130" s="364">
        <f>E84</f>
        <v>0</v>
      </c>
      <c r="F130" s="365"/>
      <c r="G130" s="366"/>
      <c r="H130" s="50"/>
      <c r="J130" s="25"/>
      <c r="L130" s="25"/>
      <c r="M130" s="25"/>
      <c r="N130" s="25"/>
    </row>
    <row r="131" spans="2:14" ht="18.75" customHeight="1">
      <c r="B131" s="339" t="s">
        <v>26</v>
      </c>
      <c r="C131" s="340"/>
      <c r="D131" s="340"/>
      <c r="E131" s="364">
        <f>E85</f>
        <v>0</v>
      </c>
      <c r="F131" s="365"/>
      <c r="G131" s="366"/>
      <c r="H131" s="50"/>
      <c r="J131" s="25"/>
      <c r="L131" s="25"/>
      <c r="M131" s="25"/>
      <c r="N131" s="25"/>
    </row>
    <row r="132" spans="2:14" ht="18.75" customHeight="1">
      <c r="B132" s="339" t="s">
        <v>27</v>
      </c>
      <c r="C132" s="340"/>
      <c r="D132" s="340"/>
      <c r="E132" s="333"/>
      <c r="F132" s="334"/>
      <c r="G132" s="335"/>
      <c r="H132" s="50"/>
      <c r="J132" s="25"/>
      <c r="L132" s="25"/>
      <c r="M132" s="25"/>
      <c r="N132" s="25"/>
    </row>
    <row r="133" spans="2:14" ht="18.75" customHeight="1">
      <c r="B133" s="355" t="s">
        <v>28</v>
      </c>
      <c r="C133" s="356"/>
      <c r="D133" s="356"/>
      <c r="E133" s="422"/>
      <c r="F133" s="423"/>
      <c r="G133" s="424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5" customHeight="1">
      <c r="I139" s="4" t="str">
        <f>I47</f>
        <v>P-9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C15:C29 C107:C121 C61:C75">
      <formula1>1</formula1>
      <formula2>31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B15:B29 B61:B75 B107:B121">
      <formula1>1</formula1>
      <formula2>12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345" t="s">
        <v>52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176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5" t="s">
        <v>22</v>
      </c>
      <c r="M4" s="394"/>
      <c r="N4" s="395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348" t="s">
        <v>6</v>
      </c>
      <c r="C7" s="348"/>
      <c r="D7" s="336"/>
      <c r="E7" s="337"/>
      <c r="F7" s="338"/>
      <c r="G7" s="5"/>
      <c r="H7" s="5"/>
      <c r="J7" s="86" t="s">
        <v>40</v>
      </c>
      <c r="K7" s="104">
        <f>基本情報入力シート!C7</f>
        <v>0</v>
      </c>
      <c r="L7" s="396" t="str">
        <f>基本情報入力シート!C8&amp;基本情報入力シート!C9</f>
        <v/>
      </c>
      <c r="M7" s="396"/>
      <c r="N7" s="397"/>
    </row>
    <row r="8" spans="1:17" ht="18.75" customHeight="1">
      <c r="B8" s="348" t="s">
        <v>18</v>
      </c>
      <c r="C8" s="348"/>
      <c r="D8" s="447"/>
      <c r="E8" s="448"/>
      <c r="F8" s="448"/>
      <c r="G8" s="448"/>
      <c r="H8" s="449"/>
      <c r="I8" s="4"/>
      <c r="J8" s="87" t="s">
        <v>41</v>
      </c>
      <c r="K8" s="258">
        <f>基本情報入力シート!C5</f>
        <v>0</v>
      </c>
      <c r="L8" s="259"/>
      <c r="M8" s="259"/>
      <c r="N8" s="344"/>
    </row>
    <row r="9" spans="1:17" ht="18.75" customHeight="1">
      <c r="B9" s="367" t="s">
        <v>7</v>
      </c>
      <c r="C9" s="367"/>
      <c r="D9" s="401"/>
      <c r="E9" s="402"/>
      <c r="F9" s="402"/>
      <c r="G9" s="402"/>
      <c r="H9" s="403"/>
      <c r="J9" s="88" t="s">
        <v>0</v>
      </c>
      <c r="K9" s="258">
        <f>基本情報入力シート!C6</f>
        <v>0</v>
      </c>
      <c r="L9" s="259"/>
      <c r="M9" s="259"/>
      <c r="N9" s="344"/>
    </row>
    <row r="10" spans="1:17" ht="18.75" customHeight="1">
      <c r="B10" s="386" t="s">
        <v>8</v>
      </c>
      <c r="C10" s="386"/>
      <c r="D10" s="383"/>
      <c r="E10" s="384"/>
      <c r="F10" s="384"/>
      <c r="G10" s="384"/>
      <c r="H10" s="385"/>
      <c r="I10" s="5"/>
      <c r="J10" s="89" t="s">
        <v>75</v>
      </c>
      <c r="K10" s="258">
        <f>基本情報入力シート!C10</f>
        <v>0</v>
      </c>
      <c r="L10" s="259"/>
      <c r="M10" s="254">
        <f>基本情報入力シート!C11</f>
        <v>0</v>
      </c>
      <c r="N10" s="371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90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5"/>
      <c r="C12" s="106"/>
      <c r="D12" s="106"/>
      <c r="E12" s="106"/>
      <c r="F12" s="106"/>
      <c r="G12" s="106"/>
      <c r="H12" s="106"/>
      <c r="I12" s="5"/>
      <c r="L12" s="3" t="s">
        <v>51</v>
      </c>
      <c r="M12" s="429" t="s">
        <v>96</v>
      </c>
      <c r="N12" s="429"/>
    </row>
    <row r="13" spans="1:17" ht="10.5" customHeight="1">
      <c r="M13" s="430"/>
      <c r="N13" s="430"/>
    </row>
    <row r="14" spans="1:17" ht="18.75" customHeight="1">
      <c r="B14" s="85" t="s">
        <v>9</v>
      </c>
      <c r="C14" s="94" t="s">
        <v>10</v>
      </c>
      <c r="D14" s="94" t="s">
        <v>11</v>
      </c>
      <c r="E14" s="330" t="s">
        <v>12</v>
      </c>
      <c r="F14" s="330"/>
      <c r="G14" s="330"/>
      <c r="H14" s="330"/>
      <c r="I14" s="330"/>
      <c r="J14" s="95" t="s">
        <v>13</v>
      </c>
      <c r="K14" s="94" t="s">
        <v>14</v>
      </c>
      <c r="L14" s="95" t="s">
        <v>15</v>
      </c>
      <c r="M14" s="439" t="s">
        <v>16</v>
      </c>
      <c r="N14" s="440"/>
    </row>
    <row r="15" spans="1:17" ht="18.75" customHeight="1">
      <c r="A15" s="174">
        <v>1</v>
      </c>
      <c r="B15" s="91"/>
      <c r="C15" s="96"/>
      <c r="D15" s="97"/>
      <c r="E15" s="331"/>
      <c r="F15" s="331"/>
      <c r="G15" s="331"/>
      <c r="H15" s="331"/>
      <c r="I15" s="331"/>
      <c r="J15" s="121"/>
      <c r="K15" s="178"/>
      <c r="L15" s="179"/>
      <c r="M15" s="441" t="str">
        <f>IF((J15*L15)=0,"",(ROUND(J15*L15,0)))</f>
        <v/>
      </c>
      <c r="N15" s="442"/>
    </row>
    <row r="16" spans="1:17" ht="18.75" customHeight="1">
      <c r="A16" s="174">
        <v>2</v>
      </c>
      <c r="B16" s="92"/>
      <c r="C16" s="98"/>
      <c r="D16" s="99"/>
      <c r="E16" s="332"/>
      <c r="F16" s="332"/>
      <c r="G16" s="332"/>
      <c r="H16" s="332"/>
      <c r="I16" s="332"/>
      <c r="J16" s="122"/>
      <c r="K16" s="180"/>
      <c r="L16" s="181"/>
      <c r="M16" s="431" t="str">
        <f t="shared" ref="M16:M29" si="0">IF((J16*L16)=0,"",(ROUND(J16*L16,0)))</f>
        <v/>
      </c>
      <c r="N16" s="432"/>
    </row>
    <row r="17" spans="1:16" ht="18.75" customHeight="1">
      <c r="A17" s="174">
        <v>3</v>
      </c>
      <c r="B17" s="92"/>
      <c r="C17" s="98"/>
      <c r="D17" s="99"/>
      <c r="E17" s="332"/>
      <c r="F17" s="332"/>
      <c r="G17" s="332"/>
      <c r="H17" s="332"/>
      <c r="I17" s="332"/>
      <c r="J17" s="122"/>
      <c r="K17" s="180"/>
      <c r="L17" s="181"/>
      <c r="M17" s="431" t="str">
        <f t="shared" si="0"/>
        <v/>
      </c>
      <c r="N17" s="432"/>
    </row>
    <row r="18" spans="1:16" ht="18.75" customHeight="1">
      <c r="A18" s="174">
        <v>4</v>
      </c>
      <c r="B18" s="92"/>
      <c r="C18" s="98"/>
      <c r="D18" s="99"/>
      <c r="E18" s="332"/>
      <c r="F18" s="332"/>
      <c r="G18" s="332"/>
      <c r="H18" s="332"/>
      <c r="I18" s="332"/>
      <c r="J18" s="122"/>
      <c r="K18" s="180"/>
      <c r="L18" s="181"/>
      <c r="M18" s="431" t="str">
        <f t="shared" si="0"/>
        <v/>
      </c>
      <c r="N18" s="432"/>
    </row>
    <row r="19" spans="1:16" ht="18.75" customHeight="1">
      <c r="A19" s="174">
        <v>5</v>
      </c>
      <c r="B19" s="92"/>
      <c r="C19" s="98"/>
      <c r="D19" s="99"/>
      <c r="E19" s="332"/>
      <c r="F19" s="332"/>
      <c r="G19" s="332"/>
      <c r="H19" s="332"/>
      <c r="I19" s="332"/>
      <c r="J19" s="122"/>
      <c r="K19" s="180"/>
      <c r="L19" s="181"/>
      <c r="M19" s="431" t="str">
        <f t="shared" si="0"/>
        <v/>
      </c>
      <c r="N19" s="432"/>
    </row>
    <row r="20" spans="1:16" ht="18.75" customHeight="1">
      <c r="A20" s="174">
        <v>6</v>
      </c>
      <c r="B20" s="92"/>
      <c r="C20" s="98"/>
      <c r="D20" s="99"/>
      <c r="E20" s="332"/>
      <c r="F20" s="332"/>
      <c r="G20" s="332"/>
      <c r="H20" s="332"/>
      <c r="I20" s="332"/>
      <c r="J20" s="122"/>
      <c r="K20" s="180"/>
      <c r="L20" s="181"/>
      <c r="M20" s="431" t="str">
        <f t="shared" si="0"/>
        <v/>
      </c>
      <c r="N20" s="432"/>
    </row>
    <row r="21" spans="1:16" ht="18.75" customHeight="1">
      <c r="A21" s="174">
        <v>7</v>
      </c>
      <c r="B21" s="92"/>
      <c r="C21" s="98"/>
      <c r="D21" s="99"/>
      <c r="E21" s="332"/>
      <c r="F21" s="332"/>
      <c r="G21" s="332"/>
      <c r="H21" s="332"/>
      <c r="I21" s="332"/>
      <c r="J21" s="122"/>
      <c r="K21" s="180"/>
      <c r="L21" s="181"/>
      <c r="M21" s="431" t="str">
        <f t="shared" si="0"/>
        <v/>
      </c>
      <c r="N21" s="432"/>
    </row>
    <row r="22" spans="1:16" ht="18.75" customHeight="1">
      <c r="A22" s="174">
        <v>8</v>
      </c>
      <c r="B22" s="92"/>
      <c r="C22" s="98"/>
      <c r="D22" s="99"/>
      <c r="E22" s="332"/>
      <c r="F22" s="332"/>
      <c r="G22" s="332"/>
      <c r="H22" s="332"/>
      <c r="I22" s="332"/>
      <c r="J22" s="122"/>
      <c r="K22" s="180"/>
      <c r="L22" s="181"/>
      <c r="M22" s="431" t="str">
        <f t="shared" si="0"/>
        <v/>
      </c>
      <c r="N22" s="432"/>
    </row>
    <row r="23" spans="1:16" ht="18.75" customHeight="1">
      <c r="A23" s="174">
        <v>9</v>
      </c>
      <c r="B23" s="92"/>
      <c r="C23" s="98"/>
      <c r="D23" s="99"/>
      <c r="E23" s="332"/>
      <c r="F23" s="332"/>
      <c r="G23" s="332"/>
      <c r="H23" s="332"/>
      <c r="I23" s="332"/>
      <c r="J23" s="122"/>
      <c r="K23" s="180"/>
      <c r="L23" s="181"/>
      <c r="M23" s="431" t="str">
        <f t="shared" si="0"/>
        <v/>
      </c>
      <c r="N23" s="432"/>
    </row>
    <row r="24" spans="1:16" ht="18.75" customHeight="1">
      <c r="A24" s="174">
        <v>10</v>
      </c>
      <c r="B24" s="92"/>
      <c r="C24" s="98"/>
      <c r="D24" s="99"/>
      <c r="E24" s="332"/>
      <c r="F24" s="332"/>
      <c r="G24" s="332"/>
      <c r="H24" s="332"/>
      <c r="I24" s="332"/>
      <c r="J24" s="122"/>
      <c r="K24" s="180"/>
      <c r="L24" s="181"/>
      <c r="M24" s="431" t="str">
        <f t="shared" si="0"/>
        <v/>
      </c>
      <c r="N24" s="432"/>
    </row>
    <row r="25" spans="1:16" ht="18.75" customHeight="1">
      <c r="A25" s="174">
        <v>11</v>
      </c>
      <c r="B25" s="92"/>
      <c r="C25" s="98"/>
      <c r="D25" s="99"/>
      <c r="E25" s="332"/>
      <c r="F25" s="332"/>
      <c r="G25" s="332"/>
      <c r="H25" s="332"/>
      <c r="I25" s="332"/>
      <c r="J25" s="122"/>
      <c r="K25" s="180"/>
      <c r="L25" s="181"/>
      <c r="M25" s="431" t="str">
        <f t="shared" si="0"/>
        <v/>
      </c>
      <c r="N25" s="432"/>
    </row>
    <row r="26" spans="1:16" ht="18.75" customHeight="1">
      <c r="A26" s="174">
        <v>12</v>
      </c>
      <c r="B26" s="92"/>
      <c r="C26" s="98"/>
      <c r="D26" s="99"/>
      <c r="E26" s="332"/>
      <c r="F26" s="332"/>
      <c r="G26" s="332"/>
      <c r="H26" s="332"/>
      <c r="I26" s="332"/>
      <c r="J26" s="122"/>
      <c r="K26" s="180"/>
      <c r="L26" s="181"/>
      <c r="M26" s="431" t="str">
        <f t="shared" si="0"/>
        <v/>
      </c>
      <c r="N26" s="432"/>
    </row>
    <row r="27" spans="1:16" ht="18.75" customHeight="1">
      <c r="A27" s="174">
        <v>13</v>
      </c>
      <c r="B27" s="92"/>
      <c r="C27" s="98"/>
      <c r="D27" s="99"/>
      <c r="E27" s="332"/>
      <c r="F27" s="332"/>
      <c r="G27" s="332"/>
      <c r="H27" s="332"/>
      <c r="I27" s="332"/>
      <c r="J27" s="122"/>
      <c r="K27" s="180"/>
      <c r="L27" s="181"/>
      <c r="M27" s="431" t="str">
        <f t="shared" si="0"/>
        <v/>
      </c>
      <c r="N27" s="432"/>
    </row>
    <row r="28" spans="1:16" ht="18.75" customHeight="1">
      <c r="A28" s="174">
        <v>14</v>
      </c>
      <c r="B28" s="92"/>
      <c r="C28" s="98"/>
      <c r="D28" s="99"/>
      <c r="E28" s="332"/>
      <c r="F28" s="332"/>
      <c r="G28" s="332"/>
      <c r="H28" s="332"/>
      <c r="I28" s="332"/>
      <c r="J28" s="122"/>
      <c r="K28" s="180"/>
      <c r="L28" s="181"/>
      <c r="M28" s="431" t="str">
        <f t="shared" si="0"/>
        <v/>
      </c>
      <c r="N28" s="432"/>
    </row>
    <row r="29" spans="1:16" ht="18.75" customHeight="1">
      <c r="A29" s="174">
        <v>15</v>
      </c>
      <c r="B29" s="93"/>
      <c r="C29" s="100"/>
      <c r="D29" s="101"/>
      <c r="E29" s="382"/>
      <c r="F29" s="382"/>
      <c r="G29" s="382"/>
      <c r="H29" s="382"/>
      <c r="I29" s="382"/>
      <c r="J29" s="123"/>
      <c r="K29" s="182"/>
      <c r="L29" s="183"/>
      <c r="M29" s="433" t="str">
        <f t="shared" si="0"/>
        <v/>
      </c>
      <c r="N29" s="434"/>
    </row>
    <row r="30" spans="1:16" ht="18.75" customHeight="1">
      <c r="B30" s="48"/>
      <c r="C30" s="32"/>
      <c r="D30" s="32"/>
      <c r="E30" s="358" t="s">
        <v>76</v>
      </c>
      <c r="F30" s="358"/>
      <c r="G30" s="358"/>
      <c r="H30" s="358"/>
      <c r="I30" s="358"/>
      <c r="J30" s="32"/>
      <c r="K30" s="32"/>
      <c r="L30" s="32"/>
      <c r="M30" s="435">
        <f>SUM(M15:N29)</f>
        <v>0</v>
      </c>
      <c r="N30" s="436"/>
      <c r="P30" s="6" t="str">
        <f>IF(L31="10%","0.1",IF(L31="8%","0.08","0"))</f>
        <v>0.1</v>
      </c>
    </row>
    <row r="31" spans="1:16" ht="18.75" customHeight="1">
      <c r="B31" s="49"/>
      <c r="C31" s="102"/>
      <c r="D31" s="102"/>
      <c r="E31" s="340" t="s">
        <v>77</v>
      </c>
      <c r="F31" s="340"/>
      <c r="G31" s="340"/>
      <c r="H31" s="340"/>
      <c r="I31" s="340"/>
      <c r="J31" s="102"/>
      <c r="K31" s="102"/>
      <c r="L31" s="103" t="s">
        <v>74</v>
      </c>
      <c r="M31" s="437">
        <f>M30*P30</f>
        <v>0</v>
      </c>
      <c r="N31" s="438"/>
    </row>
    <row r="32" spans="1:16" ht="18.75" customHeight="1">
      <c r="B32" s="30"/>
      <c r="C32" s="31"/>
      <c r="D32" s="31"/>
      <c r="E32" s="356" t="s">
        <v>78</v>
      </c>
      <c r="F32" s="356"/>
      <c r="G32" s="356"/>
      <c r="H32" s="356"/>
      <c r="I32" s="356"/>
      <c r="J32" s="31"/>
      <c r="K32" s="31"/>
      <c r="L32" s="31"/>
      <c r="M32" s="404">
        <f>ROUND(SUM(M30:N31),0)</f>
        <v>0</v>
      </c>
      <c r="N32" s="405"/>
    </row>
    <row r="33" spans="2:14" ht="7.5" customHeight="1"/>
    <row r="34" spans="2:14" ht="18.75" customHeight="1">
      <c r="B34" s="22" t="s">
        <v>108</v>
      </c>
      <c r="G34" s="381" t="s">
        <v>111</v>
      </c>
      <c r="H34" s="381"/>
    </row>
    <row r="35" spans="2:14" ht="18.75" customHeight="1">
      <c r="B35" s="357" t="s">
        <v>48</v>
      </c>
      <c r="C35" s="358"/>
      <c r="D35" s="358"/>
      <c r="E35" s="358"/>
      <c r="F35" s="358"/>
      <c r="G35" s="358"/>
      <c r="H35" s="359"/>
    </row>
    <row r="36" spans="2:14" ht="18.75" customHeight="1">
      <c r="B36" s="389" t="s">
        <v>23</v>
      </c>
      <c r="C36" s="390"/>
      <c r="D36" s="390"/>
      <c r="E36" s="391"/>
      <c r="F36" s="392"/>
      <c r="G36" s="393"/>
      <c r="H36" s="126"/>
    </row>
    <row r="37" spans="2:14" ht="18.75" customHeight="1">
      <c r="B37" s="339" t="s">
        <v>24</v>
      </c>
      <c r="C37" s="340"/>
      <c r="D37" s="340"/>
      <c r="E37" s="391"/>
      <c r="F37" s="392"/>
      <c r="G37" s="393"/>
      <c r="H37" s="50"/>
    </row>
    <row r="38" spans="2:14" ht="18.75" customHeight="1">
      <c r="B38" s="339" t="s">
        <v>25</v>
      </c>
      <c r="C38" s="340"/>
      <c r="D38" s="340"/>
      <c r="E38" s="391"/>
      <c r="F38" s="392"/>
      <c r="G38" s="393"/>
      <c r="H38" s="50"/>
    </row>
    <row r="39" spans="2:14" ht="18.75" customHeight="1">
      <c r="B39" s="387" t="s">
        <v>26</v>
      </c>
      <c r="C39" s="388"/>
      <c r="D39" s="388"/>
      <c r="E39" s="391"/>
      <c r="F39" s="392"/>
      <c r="G39" s="393"/>
      <c r="H39" s="127"/>
    </row>
    <row r="40" spans="2:14" ht="18.75" customHeight="1">
      <c r="B40" s="377"/>
      <c r="C40" s="378"/>
      <c r="D40" s="378"/>
      <c r="E40" s="124"/>
      <c r="F40" s="124"/>
      <c r="G40" s="124"/>
      <c r="H40" s="125"/>
    </row>
    <row r="41" spans="2:14" ht="18.75" customHeight="1">
      <c r="B41" s="379"/>
      <c r="C41" s="380"/>
      <c r="D41" s="380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106</v>
      </c>
      <c r="J47" s="25"/>
      <c r="L47" s="25"/>
      <c r="M47" s="25"/>
      <c r="N47" s="25"/>
    </row>
    <row r="48" spans="2:14" ht="24" customHeight="1">
      <c r="B48" s="345" t="s">
        <v>50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5" t="s">
        <v>22</v>
      </c>
      <c r="M50" s="346">
        <f>M4</f>
        <v>0</v>
      </c>
      <c r="N50" s="347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348" t="s">
        <v>6</v>
      </c>
      <c r="C53" s="348"/>
      <c r="D53" s="336"/>
      <c r="E53" s="337"/>
      <c r="F53" s="338"/>
      <c r="G53" s="5"/>
      <c r="H53" s="5"/>
      <c r="J53" s="86" t="s">
        <v>40</v>
      </c>
      <c r="K53" s="118">
        <f>K7</f>
        <v>0</v>
      </c>
      <c r="L53" s="327" t="str">
        <f>L7</f>
        <v/>
      </c>
      <c r="M53" s="327"/>
      <c r="N53" s="328"/>
    </row>
    <row r="54" spans="2:17" ht="18.75" customHeight="1">
      <c r="B54" s="376" t="s">
        <v>18</v>
      </c>
      <c r="C54" s="376"/>
      <c r="D54" s="341" t="str">
        <f>IF((D8)=0,"",(D8))</f>
        <v/>
      </c>
      <c r="E54" s="342"/>
      <c r="F54" s="342"/>
      <c r="G54" s="342"/>
      <c r="H54" s="343"/>
      <c r="I54" s="4"/>
      <c r="J54" s="87" t="s">
        <v>41</v>
      </c>
      <c r="K54" s="258">
        <f>K8</f>
        <v>0</v>
      </c>
      <c r="L54" s="259"/>
      <c r="M54" s="259"/>
      <c r="N54" s="344"/>
    </row>
    <row r="55" spans="2:17" ht="18.75" customHeight="1">
      <c r="B55" s="367" t="s">
        <v>7</v>
      </c>
      <c r="C55" s="367"/>
      <c r="D55" s="368" t="str">
        <f>IF((D9)=0,"",(D9))</f>
        <v/>
      </c>
      <c r="E55" s="369"/>
      <c r="F55" s="369"/>
      <c r="G55" s="369"/>
      <c r="H55" s="370"/>
      <c r="J55" s="88" t="s">
        <v>0</v>
      </c>
      <c r="K55" s="258">
        <f>K9</f>
        <v>0</v>
      </c>
      <c r="L55" s="259"/>
      <c r="M55" s="259"/>
      <c r="N55" s="344"/>
    </row>
    <row r="56" spans="2:17" ht="18.75" customHeight="1">
      <c r="B56" s="372" t="s">
        <v>8</v>
      </c>
      <c r="C56" s="372"/>
      <c r="D56" s="373" t="str">
        <f>IF((D10)=0,"",(D10))</f>
        <v/>
      </c>
      <c r="E56" s="374"/>
      <c r="F56" s="374"/>
      <c r="G56" s="374"/>
      <c r="H56" s="375"/>
      <c r="I56" s="5"/>
      <c r="J56" s="89" t="s">
        <v>75</v>
      </c>
      <c r="K56" s="258">
        <f>K10</f>
        <v>0</v>
      </c>
      <c r="L56" s="259"/>
      <c r="M56" s="254">
        <f>M10</f>
        <v>0</v>
      </c>
      <c r="N56" s="371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90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61"/>
      <c r="C58" s="361"/>
      <c r="D58" s="362"/>
      <c r="E58" s="362"/>
      <c r="F58" s="362"/>
      <c r="G58" s="362"/>
      <c r="H58" s="362"/>
      <c r="I58" s="5"/>
      <c r="L58" s="3" t="s">
        <v>51</v>
      </c>
      <c r="M58" s="429" t="s">
        <v>97</v>
      </c>
      <c r="N58" s="429"/>
    </row>
    <row r="59" spans="2:17" ht="10.5" customHeight="1">
      <c r="J59" s="25"/>
      <c r="L59" s="25"/>
      <c r="M59" s="429"/>
      <c r="N59" s="429"/>
    </row>
    <row r="60" spans="2:17" ht="18.75" customHeight="1">
      <c r="B60" s="85" t="s">
        <v>9</v>
      </c>
      <c r="C60" s="94" t="s">
        <v>10</v>
      </c>
      <c r="D60" s="94" t="s">
        <v>11</v>
      </c>
      <c r="E60" s="330" t="s">
        <v>12</v>
      </c>
      <c r="F60" s="330"/>
      <c r="G60" s="330"/>
      <c r="H60" s="330"/>
      <c r="I60" s="330"/>
      <c r="J60" s="116" t="s">
        <v>13</v>
      </c>
      <c r="K60" s="94" t="s">
        <v>14</v>
      </c>
      <c r="L60" s="116" t="s">
        <v>15</v>
      </c>
      <c r="M60" s="408" t="s">
        <v>16</v>
      </c>
      <c r="N60" s="409"/>
    </row>
    <row r="61" spans="2:17" ht="18.75" customHeight="1">
      <c r="B61" s="107">
        <f t="shared" ref="B61:C75" si="1">B15</f>
        <v>0</v>
      </c>
      <c r="C61" s="110">
        <f t="shared" si="1"/>
        <v>0</v>
      </c>
      <c r="D61" s="111"/>
      <c r="E61" s="354">
        <f t="shared" ref="E61:E75" si="2">E15</f>
        <v>0</v>
      </c>
      <c r="F61" s="354"/>
      <c r="G61" s="354"/>
      <c r="H61" s="354"/>
      <c r="I61" s="354"/>
      <c r="J61" s="184" t="str">
        <f>IF((J15)=0,"",(J15))</f>
        <v/>
      </c>
      <c r="K61" s="185">
        <f t="shared" ref="K61:M75" si="3">K15</f>
        <v>0</v>
      </c>
      <c r="L61" s="186">
        <f t="shared" si="3"/>
        <v>0</v>
      </c>
      <c r="M61" s="410" t="str">
        <f t="shared" si="3"/>
        <v/>
      </c>
      <c r="N61" s="411"/>
    </row>
    <row r="62" spans="2:17" ht="18.75" customHeight="1">
      <c r="B62" s="108">
        <f t="shared" si="1"/>
        <v>0</v>
      </c>
      <c r="C62" s="112">
        <f t="shared" si="1"/>
        <v>0</v>
      </c>
      <c r="D62" s="113"/>
      <c r="E62" s="329">
        <f t="shared" si="2"/>
        <v>0</v>
      </c>
      <c r="F62" s="329"/>
      <c r="G62" s="329"/>
      <c r="H62" s="329"/>
      <c r="I62" s="329"/>
      <c r="J62" s="184" t="str">
        <f>IF((J16)=0,"",(J16))</f>
        <v/>
      </c>
      <c r="K62" s="187">
        <f t="shared" si="3"/>
        <v>0</v>
      </c>
      <c r="L62" s="186">
        <f t="shared" si="3"/>
        <v>0</v>
      </c>
      <c r="M62" s="412" t="str">
        <f t="shared" si="3"/>
        <v/>
      </c>
      <c r="N62" s="413"/>
    </row>
    <row r="63" spans="2:17" ht="18.75" customHeight="1">
      <c r="B63" s="108">
        <f t="shared" si="1"/>
        <v>0</v>
      </c>
      <c r="C63" s="112">
        <f t="shared" si="1"/>
        <v>0</v>
      </c>
      <c r="D63" s="113"/>
      <c r="E63" s="329">
        <f t="shared" si="2"/>
        <v>0</v>
      </c>
      <c r="F63" s="329"/>
      <c r="G63" s="329"/>
      <c r="H63" s="329"/>
      <c r="I63" s="329"/>
      <c r="J63" s="184" t="str">
        <f t="shared" ref="J63:J75" si="4">IF((J17)=0,"",(J17))</f>
        <v/>
      </c>
      <c r="K63" s="187">
        <f t="shared" si="3"/>
        <v>0</v>
      </c>
      <c r="L63" s="186">
        <f t="shared" si="3"/>
        <v>0</v>
      </c>
      <c r="M63" s="412" t="str">
        <f t="shared" si="3"/>
        <v/>
      </c>
      <c r="N63" s="413"/>
    </row>
    <row r="64" spans="2:17" ht="18.75" customHeight="1">
      <c r="B64" s="108">
        <f t="shared" si="1"/>
        <v>0</v>
      </c>
      <c r="C64" s="112">
        <f t="shared" si="1"/>
        <v>0</v>
      </c>
      <c r="D64" s="113"/>
      <c r="E64" s="329">
        <f t="shared" si="2"/>
        <v>0</v>
      </c>
      <c r="F64" s="329"/>
      <c r="G64" s="329"/>
      <c r="H64" s="329"/>
      <c r="I64" s="329"/>
      <c r="J64" s="184" t="str">
        <f t="shared" si="4"/>
        <v/>
      </c>
      <c r="K64" s="187">
        <f t="shared" si="3"/>
        <v>0</v>
      </c>
      <c r="L64" s="186">
        <f t="shared" si="3"/>
        <v>0</v>
      </c>
      <c r="M64" s="412" t="str">
        <f t="shared" si="3"/>
        <v/>
      </c>
      <c r="N64" s="413"/>
    </row>
    <row r="65" spans="2:16" ht="18.75" customHeight="1">
      <c r="B65" s="108">
        <f t="shared" si="1"/>
        <v>0</v>
      </c>
      <c r="C65" s="112">
        <f t="shared" si="1"/>
        <v>0</v>
      </c>
      <c r="D65" s="113"/>
      <c r="E65" s="329">
        <f t="shared" si="2"/>
        <v>0</v>
      </c>
      <c r="F65" s="329"/>
      <c r="G65" s="329"/>
      <c r="H65" s="329"/>
      <c r="I65" s="329"/>
      <c r="J65" s="184" t="str">
        <f t="shared" si="4"/>
        <v/>
      </c>
      <c r="K65" s="187">
        <f t="shared" si="3"/>
        <v>0</v>
      </c>
      <c r="L65" s="186">
        <f t="shared" si="3"/>
        <v>0</v>
      </c>
      <c r="M65" s="412" t="str">
        <f t="shared" si="3"/>
        <v/>
      </c>
      <c r="N65" s="413"/>
    </row>
    <row r="66" spans="2:16" ht="18.75" customHeight="1">
      <c r="B66" s="108">
        <f t="shared" si="1"/>
        <v>0</v>
      </c>
      <c r="C66" s="112">
        <f t="shared" si="1"/>
        <v>0</v>
      </c>
      <c r="D66" s="113"/>
      <c r="E66" s="329">
        <f t="shared" si="2"/>
        <v>0</v>
      </c>
      <c r="F66" s="329"/>
      <c r="G66" s="329"/>
      <c r="H66" s="329"/>
      <c r="I66" s="329"/>
      <c r="J66" s="184" t="str">
        <f t="shared" si="4"/>
        <v/>
      </c>
      <c r="K66" s="187">
        <f t="shared" si="3"/>
        <v>0</v>
      </c>
      <c r="L66" s="186">
        <f t="shared" si="3"/>
        <v>0</v>
      </c>
      <c r="M66" s="412" t="str">
        <f t="shared" si="3"/>
        <v/>
      </c>
      <c r="N66" s="413"/>
    </row>
    <row r="67" spans="2:16" ht="18.75" customHeight="1">
      <c r="B67" s="108">
        <f t="shared" si="1"/>
        <v>0</v>
      </c>
      <c r="C67" s="112">
        <f t="shared" si="1"/>
        <v>0</v>
      </c>
      <c r="D67" s="113"/>
      <c r="E67" s="329">
        <f t="shared" si="2"/>
        <v>0</v>
      </c>
      <c r="F67" s="329"/>
      <c r="G67" s="329"/>
      <c r="H67" s="329"/>
      <c r="I67" s="329"/>
      <c r="J67" s="184" t="str">
        <f t="shared" si="4"/>
        <v/>
      </c>
      <c r="K67" s="187">
        <f t="shared" si="3"/>
        <v>0</v>
      </c>
      <c r="L67" s="186">
        <f t="shared" si="3"/>
        <v>0</v>
      </c>
      <c r="M67" s="412" t="str">
        <f t="shared" si="3"/>
        <v/>
      </c>
      <c r="N67" s="413"/>
    </row>
    <row r="68" spans="2:16" ht="18.75" customHeight="1">
      <c r="B68" s="108">
        <f t="shared" si="1"/>
        <v>0</v>
      </c>
      <c r="C68" s="112">
        <f t="shared" si="1"/>
        <v>0</v>
      </c>
      <c r="D68" s="113"/>
      <c r="E68" s="329">
        <f t="shared" si="2"/>
        <v>0</v>
      </c>
      <c r="F68" s="329"/>
      <c r="G68" s="329"/>
      <c r="H68" s="329"/>
      <c r="I68" s="329"/>
      <c r="J68" s="184" t="str">
        <f t="shared" si="4"/>
        <v/>
      </c>
      <c r="K68" s="187">
        <f t="shared" si="3"/>
        <v>0</v>
      </c>
      <c r="L68" s="186">
        <f t="shared" si="3"/>
        <v>0</v>
      </c>
      <c r="M68" s="412" t="str">
        <f t="shared" si="3"/>
        <v/>
      </c>
      <c r="N68" s="413"/>
    </row>
    <row r="69" spans="2:16" ht="18.75" customHeight="1">
      <c r="B69" s="108">
        <f t="shared" si="1"/>
        <v>0</v>
      </c>
      <c r="C69" s="112">
        <f t="shared" si="1"/>
        <v>0</v>
      </c>
      <c r="D69" s="113"/>
      <c r="E69" s="329">
        <f t="shared" si="2"/>
        <v>0</v>
      </c>
      <c r="F69" s="329"/>
      <c r="G69" s="329"/>
      <c r="H69" s="329"/>
      <c r="I69" s="329"/>
      <c r="J69" s="184" t="str">
        <f t="shared" si="4"/>
        <v/>
      </c>
      <c r="K69" s="187">
        <f t="shared" si="3"/>
        <v>0</v>
      </c>
      <c r="L69" s="186">
        <f t="shared" si="3"/>
        <v>0</v>
      </c>
      <c r="M69" s="412" t="str">
        <f t="shared" si="3"/>
        <v/>
      </c>
      <c r="N69" s="413"/>
    </row>
    <row r="70" spans="2:16" ht="18.75" customHeight="1">
      <c r="B70" s="108">
        <f t="shared" si="1"/>
        <v>0</v>
      </c>
      <c r="C70" s="112">
        <f t="shared" si="1"/>
        <v>0</v>
      </c>
      <c r="D70" s="113"/>
      <c r="E70" s="329">
        <f t="shared" si="2"/>
        <v>0</v>
      </c>
      <c r="F70" s="329"/>
      <c r="G70" s="329"/>
      <c r="H70" s="329"/>
      <c r="I70" s="329"/>
      <c r="J70" s="184" t="str">
        <f t="shared" si="4"/>
        <v/>
      </c>
      <c r="K70" s="187">
        <f t="shared" si="3"/>
        <v>0</v>
      </c>
      <c r="L70" s="186">
        <f t="shared" si="3"/>
        <v>0</v>
      </c>
      <c r="M70" s="412" t="str">
        <f t="shared" si="3"/>
        <v/>
      </c>
      <c r="N70" s="413"/>
    </row>
    <row r="71" spans="2:16" ht="18.75" customHeight="1">
      <c r="B71" s="108">
        <f t="shared" si="1"/>
        <v>0</v>
      </c>
      <c r="C71" s="112">
        <f t="shared" si="1"/>
        <v>0</v>
      </c>
      <c r="D71" s="113"/>
      <c r="E71" s="329">
        <f t="shared" si="2"/>
        <v>0</v>
      </c>
      <c r="F71" s="329"/>
      <c r="G71" s="329"/>
      <c r="H71" s="329"/>
      <c r="I71" s="329"/>
      <c r="J71" s="184" t="str">
        <f t="shared" si="4"/>
        <v/>
      </c>
      <c r="K71" s="187">
        <f t="shared" si="3"/>
        <v>0</v>
      </c>
      <c r="L71" s="186">
        <f t="shared" si="3"/>
        <v>0</v>
      </c>
      <c r="M71" s="412" t="str">
        <f t="shared" si="3"/>
        <v/>
      </c>
      <c r="N71" s="413"/>
    </row>
    <row r="72" spans="2:16" ht="18.75" customHeight="1">
      <c r="B72" s="108">
        <f t="shared" si="1"/>
        <v>0</v>
      </c>
      <c r="C72" s="112">
        <f t="shared" si="1"/>
        <v>0</v>
      </c>
      <c r="D72" s="113"/>
      <c r="E72" s="329">
        <f t="shared" si="2"/>
        <v>0</v>
      </c>
      <c r="F72" s="329"/>
      <c r="G72" s="329"/>
      <c r="H72" s="329"/>
      <c r="I72" s="329"/>
      <c r="J72" s="184" t="str">
        <f t="shared" si="4"/>
        <v/>
      </c>
      <c r="K72" s="187">
        <f t="shared" si="3"/>
        <v>0</v>
      </c>
      <c r="L72" s="186">
        <f t="shared" si="3"/>
        <v>0</v>
      </c>
      <c r="M72" s="412" t="str">
        <f t="shared" si="3"/>
        <v/>
      </c>
      <c r="N72" s="413"/>
    </row>
    <row r="73" spans="2:16" ht="18.75" customHeight="1">
      <c r="B73" s="108">
        <f t="shared" si="1"/>
        <v>0</v>
      </c>
      <c r="C73" s="112">
        <f t="shared" si="1"/>
        <v>0</v>
      </c>
      <c r="D73" s="113"/>
      <c r="E73" s="329">
        <f t="shared" si="2"/>
        <v>0</v>
      </c>
      <c r="F73" s="329"/>
      <c r="G73" s="329"/>
      <c r="H73" s="329"/>
      <c r="I73" s="329"/>
      <c r="J73" s="184" t="str">
        <f t="shared" si="4"/>
        <v/>
      </c>
      <c r="K73" s="187">
        <f t="shared" si="3"/>
        <v>0</v>
      </c>
      <c r="L73" s="186">
        <f t="shared" si="3"/>
        <v>0</v>
      </c>
      <c r="M73" s="412" t="str">
        <f t="shared" si="3"/>
        <v/>
      </c>
      <c r="N73" s="413"/>
    </row>
    <row r="74" spans="2:16" ht="18.75" customHeight="1">
      <c r="B74" s="108">
        <f t="shared" si="1"/>
        <v>0</v>
      </c>
      <c r="C74" s="112">
        <f t="shared" si="1"/>
        <v>0</v>
      </c>
      <c r="D74" s="113"/>
      <c r="E74" s="329">
        <f t="shared" si="2"/>
        <v>0</v>
      </c>
      <c r="F74" s="329"/>
      <c r="G74" s="329"/>
      <c r="H74" s="329"/>
      <c r="I74" s="329"/>
      <c r="J74" s="184" t="str">
        <f t="shared" si="4"/>
        <v/>
      </c>
      <c r="K74" s="187">
        <f t="shared" si="3"/>
        <v>0</v>
      </c>
      <c r="L74" s="186">
        <f t="shared" si="3"/>
        <v>0</v>
      </c>
      <c r="M74" s="412" t="str">
        <f t="shared" si="3"/>
        <v/>
      </c>
      <c r="N74" s="413"/>
    </row>
    <row r="75" spans="2:16" ht="18.75" customHeight="1">
      <c r="B75" s="109">
        <f t="shared" si="1"/>
        <v>0</v>
      </c>
      <c r="C75" s="114">
        <f t="shared" si="1"/>
        <v>0</v>
      </c>
      <c r="D75" s="115"/>
      <c r="E75" s="360">
        <f t="shared" si="2"/>
        <v>0</v>
      </c>
      <c r="F75" s="360"/>
      <c r="G75" s="360"/>
      <c r="H75" s="360"/>
      <c r="I75" s="360"/>
      <c r="J75" s="188" t="str">
        <f t="shared" si="4"/>
        <v/>
      </c>
      <c r="K75" s="189">
        <f t="shared" si="3"/>
        <v>0</v>
      </c>
      <c r="L75" s="190">
        <f t="shared" si="3"/>
        <v>0</v>
      </c>
      <c r="M75" s="414" t="str">
        <f t="shared" si="3"/>
        <v/>
      </c>
      <c r="N75" s="415"/>
    </row>
    <row r="76" spans="2:16" ht="18.75" customHeight="1">
      <c r="B76" s="131"/>
      <c r="C76" s="135"/>
      <c r="D76" s="135"/>
      <c r="E76" s="406" t="s">
        <v>76</v>
      </c>
      <c r="F76" s="406"/>
      <c r="G76" s="406"/>
      <c r="H76" s="406"/>
      <c r="I76" s="406"/>
      <c r="J76" s="135"/>
      <c r="K76" s="135"/>
      <c r="L76" s="132"/>
      <c r="M76" s="416">
        <f>M30</f>
        <v>0</v>
      </c>
      <c r="N76" s="417"/>
      <c r="P76" s="6" t="str">
        <f>IF(I77="10%","1.1",IF(I77="8%","1.08","0"))</f>
        <v>0</v>
      </c>
    </row>
    <row r="77" spans="2:16" ht="18.75" customHeight="1">
      <c r="B77" s="49"/>
      <c r="C77" s="102"/>
      <c r="D77" s="102"/>
      <c r="E77" s="340" t="s">
        <v>77</v>
      </c>
      <c r="F77" s="340"/>
      <c r="G77" s="340"/>
      <c r="H77" s="340"/>
      <c r="I77" s="340"/>
      <c r="J77" s="102"/>
      <c r="K77" s="102"/>
      <c r="L77" s="117" t="str">
        <f>L31</f>
        <v>10%</v>
      </c>
      <c r="M77" s="418">
        <f>M31</f>
        <v>0</v>
      </c>
      <c r="N77" s="419"/>
    </row>
    <row r="78" spans="2:16" ht="18.75" customHeight="1">
      <c r="B78" s="119"/>
      <c r="C78" s="120"/>
      <c r="D78" s="120"/>
      <c r="E78" s="407" t="s">
        <v>78</v>
      </c>
      <c r="F78" s="407"/>
      <c r="G78" s="407"/>
      <c r="H78" s="407"/>
      <c r="I78" s="407"/>
      <c r="J78" s="120"/>
      <c r="K78" s="120"/>
      <c r="L78" s="134"/>
      <c r="M78" s="420">
        <f>M32</f>
        <v>0</v>
      </c>
      <c r="N78" s="421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108</v>
      </c>
      <c r="G80" s="363" t="s">
        <v>111</v>
      </c>
      <c r="H80" s="363"/>
      <c r="J80" s="25"/>
      <c r="L80" s="25"/>
      <c r="M80" s="25"/>
      <c r="N80" s="25"/>
    </row>
    <row r="81" spans="2:17" ht="18.75" customHeight="1">
      <c r="B81" s="357" t="s">
        <v>48</v>
      </c>
      <c r="C81" s="358"/>
      <c r="D81" s="358"/>
      <c r="E81" s="358"/>
      <c r="F81" s="358"/>
      <c r="G81" s="358"/>
      <c r="H81" s="359"/>
      <c r="J81" s="25"/>
      <c r="L81" s="25"/>
      <c r="M81" s="25"/>
      <c r="N81" s="25"/>
    </row>
    <row r="82" spans="2:17" ht="18.75" customHeight="1">
      <c r="B82" s="339" t="s">
        <v>23</v>
      </c>
      <c r="C82" s="340"/>
      <c r="D82" s="340"/>
      <c r="E82" s="364">
        <f>E36</f>
        <v>0</v>
      </c>
      <c r="F82" s="365"/>
      <c r="G82" s="366"/>
      <c r="H82" s="50"/>
      <c r="J82" s="25"/>
      <c r="L82" s="25"/>
      <c r="M82" s="25"/>
      <c r="N82" s="25"/>
    </row>
    <row r="83" spans="2:17" ht="18.75" customHeight="1">
      <c r="B83" s="339" t="s">
        <v>24</v>
      </c>
      <c r="C83" s="340"/>
      <c r="D83" s="340"/>
      <c r="E83" s="364">
        <f>E37</f>
        <v>0</v>
      </c>
      <c r="F83" s="365"/>
      <c r="G83" s="366"/>
      <c r="H83" s="50"/>
      <c r="J83" s="25"/>
      <c r="L83" s="25"/>
      <c r="M83" s="25"/>
      <c r="N83" s="25"/>
    </row>
    <row r="84" spans="2:17" ht="18.75" customHeight="1">
      <c r="B84" s="339" t="s">
        <v>25</v>
      </c>
      <c r="C84" s="340"/>
      <c r="D84" s="340"/>
      <c r="E84" s="364">
        <f>E38</f>
        <v>0</v>
      </c>
      <c r="F84" s="365"/>
      <c r="G84" s="366"/>
      <c r="H84" s="50"/>
      <c r="J84" s="25"/>
      <c r="L84" s="25"/>
      <c r="M84" s="25"/>
      <c r="N84" s="25"/>
    </row>
    <row r="85" spans="2:17" ht="18.75" customHeight="1">
      <c r="B85" s="339" t="s">
        <v>26</v>
      </c>
      <c r="C85" s="340"/>
      <c r="D85" s="340"/>
      <c r="E85" s="364">
        <f>E39</f>
        <v>0</v>
      </c>
      <c r="F85" s="365"/>
      <c r="G85" s="366"/>
      <c r="H85" s="50"/>
      <c r="J85" s="25"/>
      <c r="L85" s="25"/>
      <c r="M85" s="25"/>
      <c r="N85" s="25"/>
    </row>
    <row r="86" spans="2:17" ht="18.75" customHeight="1">
      <c r="B86" s="339" t="s">
        <v>27</v>
      </c>
      <c r="C86" s="340"/>
      <c r="D86" s="340"/>
      <c r="E86" s="333"/>
      <c r="F86" s="334"/>
      <c r="G86" s="335"/>
      <c r="H86" s="50"/>
      <c r="J86" s="25"/>
      <c r="L86" s="25"/>
      <c r="M86" s="25"/>
      <c r="N86" s="25"/>
    </row>
    <row r="87" spans="2:17" ht="18.75" customHeight="1">
      <c r="B87" s="355" t="s">
        <v>28</v>
      </c>
      <c r="C87" s="356"/>
      <c r="D87" s="356"/>
      <c r="E87" s="422"/>
      <c r="F87" s="423"/>
      <c r="G87" s="424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9"/>
      <c r="C89" s="128"/>
      <c r="D89" s="128"/>
      <c r="E89" s="128"/>
      <c r="F89" s="128"/>
      <c r="G89" s="128"/>
      <c r="H89" s="128"/>
      <c r="I89" s="128"/>
      <c r="J89" s="129"/>
      <c r="K89" s="130"/>
      <c r="L89" s="129"/>
      <c r="M89" s="129"/>
      <c r="N89" s="150"/>
    </row>
    <row r="90" spans="2:17" ht="20.100000000000001" customHeight="1">
      <c r="B90" s="149"/>
      <c r="C90" s="128"/>
      <c r="D90" s="128"/>
      <c r="E90" s="128"/>
      <c r="F90" s="128"/>
      <c r="G90" s="128"/>
      <c r="H90" s="128"/>
      <c r="I90" s="128"/>
      <c r="J90" s="129"/>
      <c r="K90" s="130"/>
      <c r="L90" s="129"/>
      <c r="M90" s="129"/>
      <c r="N90" s="150"/>
    </row>
    <row r="91" spans="2:17" ht="20.100000000000001" customHeight="1">
      <c r="B91" s="151"/>
      <c r="J91" s="29"/>
      <c r="L91" s="29"/>
      <c r="M91" s="29"/>
      <c r="N91" s="152"/>
    </row>
    <row r="92" spans="2:17" ht="20.100000000000001" customHeight="1">
      <c r="B92" s="153"/>
      <c r="C92" s="154"/>
      <c r="D92" s="154"/>
      <c r="E92" s="154"/>
      <c r="F92" s="154"/>
      <c r="G92" s="154"/>
      <c r="H92" s="154"/>
      <c r="I92" s="154"/>
      <c r="J92" s="155"/>
      <c r="K92" s="156"/>
      <c r="L92" s="155"/>
      <c r="M92" s="155"/>
      <c r="N92" s="157"/>
    </row>
    <row r="93" spans="2:17" ht="16.5" customHeight="1">
      <c r="I93" s="173" t="str">
        <f>I47</f>
        <v>P-10</v>
      </c>
      <c r="J93" s="25"/>
      <c r="L93" s="25"/>
      <c r="M93" s="25"/>
      <c r="N93" s="25"/>
    </row>
    <row r="94" spans="2:17" ht="24" customHeight="1">
      <c r="B94" s="345" t="s">
        <v>49</v>
      </c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5" t="s">
        <v>22</v>
      </c>
      <c r="M96" s="346">
        <f>M50</f>
        <v>0</v>
      </c>
      <c r="N96" s="347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348" t="s">
        <v>6</v>
      </c>
      <c r="C99" s="348"/>
      <c r="D99" s="336"/>
      <c r="E99" s="337"/>
      <c r="F99" s="338"/>
      <c r="G99" s="5"/>
      <c r="H99" s="5"/>
      <c r="J99" s="86" t="s">
        <v>40</v>
      </c>
      <c r="K99" s="118">
        <f>K53</f>
        <v>0</v>
      </c>
      <c r="L99" s="327" t="str">
        <f>L53</f>
        <v/>
      </c>
      <c r="M99" s="327"/>
      <c r="N99" s="328"/>
    </row>
    <row r="100" spans="2:16" ht="18.75" customHeight="1">
      <c r="B100" s="349" t="s">
        <v>18</v>
      </c>
      <c r="C100" s="350"/>
      <c r="D100" s="341" t="str">
        <f>IF((D54)=0,"",(D54))</f>
        <v/>
      </c>
      <c r="E100" s="342"/>
      <c r="F100" s="342"/>
      <c r="G100" s="342"/>
      <c r="H100" s="343"/>
      <c r="I100" s="4"/>
      <c r="J100" s="87" t="s">
        <v>41</v>
      </c>
      <c r="K100" s="258">
        <f>K54</f>
        <v>0</v>
      </c>
      <c r="L100" s="259"/>
      <c r="M100" s="259"/>
      <c r="N100" s="344"/>
    </row>
    <row r="101" spans="2:16" ht="18.75" customHeight="1">
      <c r="B101" s="443" t="s">
        <v>7</v>
      </c>
      <c r="C101" s="444"/>
      <c r="D101" s="368" t="str">
        <f>IF((D55)=0,"",(D55))</f>
        <v/>
      </c>
      <c r="E101" s="369"/>
      <c r="F101" s="369"/>
      <c r="G101" s="369"/>
      <c r="H101" s="370"/>
      <c r="J101" s="88" t="s">
        <v>0</v>
      </c>
      <c r="K101" s="258">
        <f>K55</f>
        <v>0</v>
      </c>
      <c r="L101" s="259"/>
      <c r="M101" s="259"/>
      <c r="N101" s="344"/>
    </row>
    <row r="102" spans="2:16" ht="18.75" customHeight="1">
      <c r="B102" s="445" t="s">
        <v>8</v>
      </c>
      <c r="C102" s="446"/>
      <c r="D102" s="373" t="str">
        <f>IF((D56)=0,"",(D56))</f>
        <v/>
      </c>
      <c r="E102" s="374"/>
      <c r="F102" s="374"/>
      <c r="G102" s="374"/>
      <c r="H102" s="375"/>
      <c r="I102" s="5"/>
      <c r="J102" s="89" t="s">
        <v>75</v>
      </c>
      <c r="K102" s="258">
        <f>K56</f>
        <v>0</v>
      </c>
      <c r="L102" s="259"/>
      <c r="M102" s="254">
        <f>M56</f>
        <v>0</v>
      </c>
      <c r="N102" s="371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90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61"/>
      <c r="C104" s="361"/>
      <c r="D104" s="362"/>
      <c r="E104" s="362"/>
      <c r="F104" s="362"/>
      <c r="G104" s="362"/>
      <c r="H104" s="362"/>
      <c r="I104" s="5"/>
      <c r="L104" s="3" t="s">
        <v>51</v>
      </c>
      <c r="M104" s="429" t="s">
        <v>97</v>
      </c>
      <c r="N104" s="429"/>
    </row>
    <row r="105" spans="2:16" ht="10.5" customHeight="1">
      <c r="J105" s="25"/>
      <c r="L105" s="25"/>
      <c r="M105" s="429"/>
      <c r="N105" s="429"/>
    </row>
    <row r="106" spans="2:16" ht="18.75" customHeight="1">
      <c r="B106" s="85" t="s">
        <v>9</v>
      </c>
      <c r="C106" s="94" t="s">
        <v>10</v>
      </c>
      <c r="D106" s="94" t="s">
        <v>11</v>
      </c>
      <c r="E106" s="330" t="s">
        <v>12</v>
      </c>
      <c r="F106" s="330"/>
      <c r="G106" s="330"/>
      <c r="H106" s="330"/>
      <c r="I106" s="330"/>
      <c r="J106" s="116" t="s">
        <v>13</v>
      </c>
      <c r="K106" s="94" t="s">
        <v>14</v>
      </c>
      <c r="L106" s="116" t="s">
        <v>15</v>
      </c>
      <c r="M106" s="408" t="s">
        <v>16</v>
      </c>
      <c r="N106" s="409"/>
    </row>
    <row r="107" spans="2:16" ht="18.75" customHeight="1">
      <c r="B107" s="107">
        <f>B61</f>
        <v>0</v>
      </c>
      <c r="C107" s="110">
        <f>C61</f>
        <v>0</v>
      </c>
      <c r="D107" s="111"/>
      <c r="E107" s="354">
        <f t="shared" ref="E107:E121" si="5">E61</f>
        <v>0</v>
      </c>
      <c r="F107" s="354"/>
      <c r="G107" s="354"/>
      <c r="H107" s="354"/>
      <c r="I107" s="354"/>
      <c r="J107" s="191" t="str">
        <f>IF((J61)=0,"",(J61))</f>
        <v/>
      </c>
      <c r="K107" s="192">
        <f>K61</f>
        <v>0</v>
      </c>
      <c r="L107" s="193">
        <f>L61</f>
        <v>0</v>
      </c>
      <c r="M107" s="410" t="str">
        <f>M61</f>
        <v/>
      </c>
      <c r="N107" s="411"/>
    </row>
    <row r="108" spans="2:16" ht="18.75" customHeight="1">
      <c r="B108" s="108">
        <f t="shared" ref="B108:C121" si="6">B62</f>
        <v>0</v>
      </c>
      <c r="C108" s="112">
        <f t="shared" si="6"/>
        <v>0</v>
      </c>
      <c r="D108" s="113"/>
      <c r="E108" s="329">
        <f t="shared" si="5"/>
        <v>0</v>
      </c>
      <c r="F108" s="329"/>
      <c r="G108" s="329"/>
      <c r="H108" s="329"/>
      <c r="I108" s="329"/>
      <c r="J108" s="184" t="str">
        <f>IF((J62)=0,"",(J62))</f>
        <v/>
      </c>
      <c r="K108" s="187">
        <f t="shared" ref="K108:M121" si="7">K62</f>
        <v>0</v>
      </c>
      <c r="L108" s="186">
        <f t="shared" si="7"/>
        <v>0</v>
      </c>
      <c r="M108" s="412" t="str">
        <f t="shared" si="7"/>
        <v/>
      </c>
      <c r="N108" s="413"/>
    </row>
    <row r="109" spans="2:16" ht="18.75" customHeight="1">
      <c r="B109" s="108">
        <f t="shared" si="6"/>
        <v>0</v>
      </c>
      <c r="C109" s="112">
        <f t="shared" si="6"/>
        <v>0</v>
      </c>
      <c r="D109" s="113"/>
      <c r="E109" s="329">
        <f t="shared" si="5"/>
        <v>0</v>
      </c>
      <c r="F109" s="329"/>
      <c r="G109" s="329"/>
      <c r="H109" s="329"/>
      <c r="I109" s="329"/>
      <c r="J109" s="184" t="str">
        <f t="shared" ref="J109:J121" si="8">IF((J63)=0,"",(J63))</f>
        <v/>
      </c>
      <c r="K109" s="187">
        <f t="shared" si="7"/>
        <v>0</v>
      </c>
      <c r="L109" s="186">
        <f t="shared" si="7"/>
        <v>0</v>
      </c>
      <c r="M109" s="412" t="str">
        <f t="shared" si="7"/>
        <v/>
      </c>
      <c r="N109" s="413"/>
    </row>
    <row r="110" spans="2:16" ht="18.75" customHeight="1">
      <c r="B110" s="108">
        <f t="shared" si="6"/>
        <v>0</v>
      </c>
      <c r="C110" s="112">
        <f t="shared" si="6"/>
        <v>0</v>
      </c>
      <c r="D110" s="113"/>
      <c r="E110" s="329">
        <f t="shared" si="5"/>
        <v>0</v>
      </c>
      <c r="F110" s="329"/>
      <c r="G110" s="329"/>
      <c r="H110" s="329"/>
      <c r="I110" s="329"/>
      <c r="J110" s="184" t="str">
        <f t="shared" si="8"/>
        <v/>
      </c>
      <c r="K110" s="187">
        <f t="shared" si="7"/>
        <v>0</v>
      </c>
      <c r="L110" s="186">
        <f t="shared" si="7"/>
        <v>0</v>
      </c>
      <c r="M110" s="412" t="str">
        <f t="shared" si="7"/>
        <v/>
      </c>
      <c r="N110" s="413"/>
    </row>
    <row r="111" spans="2:16" ht="18.75" customHeight="1">
      <c r="B111" s="108">
        <f t="shared" si="6"/>
        <v>0</v>
      </c>
      <c r="C111" s="112">
        <f t="shared" si="6"/>
        <v>0</v>
      </c>
      <c r="D111" s="113"/>
      <c r="E111" s="329">
        <f t="shared" si="5"/>
        <v>0</v>
      </c>
      <c r="F111" s="329"/>
      <c r="G111" s="329"/>
      <c r="H111" s="329"/>
      <c r="I111" s="329"/>
      <c r="J111" s="184" t="str">
        <f t="shared" si="8"/>
        <v/>
      </c>
      <c r="K111" s="187">
        <f t="shared" si="7"/>
        <v>0</v>
      </c>
      <c r="L111" s="186">
        <f t="shared" si="7"/>
        <v>0</v>
      </c>
      <c r="M111" s="412" t="str">
        <f t="shared" si="7"/>
        <v/>
      </c>
      <c r="N111" s="413"/>
    </row>
    <row r="112" spans="2:16" ht="18.75" customHeight="1">
      <c r="B112" s="108">
        <f t="shared" si="6"/>
        <v>0</v>
      </c>
      <c r="C112" s="112">
        <f t="shared" si="6"/>
        <v>0</v>
      </c>
      <c r="D112" s="113"/>
      <c r="E112" s="329">
        <f t="shared" si="5"/>
        <v>0</v>
      </c>
      <c r="F112" s="329"/>
      <c r="G112" s="329"/>
      <c r="H112" s="329"/>
      <c r="I112" s="329"/>
      <c r="J112" s="184" t="str">
        <f t="shared" si="8"/>
        <v/>
      </c>
      <c r="K112" s="187">
        <f t="shared" si="7"/>
        <v>0</v>
      </c>
      <c r="L112" s="186">
        <f t="shared" si="7"/>
        <v>0</v>
      </c>
      <c r="M112" s="412" t="str">
        <f t="shared" si="7"/>
        <v/>
      </c>
      <c r="N112" s="413"/>
    </row>
    <row r="113" spans="2:16" ht="18.75" customHeight="1">
      <c r="B113" s="108">
        <f t="shared" si="6"/>
        <v>0</v>
      </c>
      <c r="C113" s="112">
        <f t="shared" si="6"/>
        <v>0</v>
      </c>
      <c r="D113" s="113"/>
      <c r="E113" s="329">
        <f t="shared" si="5"/>
        <v>0</v>
      </c>
      <c r="F113" s="329"/>
      <c r="G113" s="329"/>
      <c r="H113" s="329"/>
      <c r="I113" s="329"/>
      <c r="J113" s="184" t="str">
        <f t="shared" si="8"/>
        <v/>
      </c>
      <c r="K113" s="187">
        <f t="shared" si="7"/>
        <v>0</v>
      </c>
      <c r="L113" s="186">
        <f t="shared" si="7"/>
        <v>0</v>
      </c>
      <c r="M113" s="412" t="str">
        <f t="shared" si="7"/>
        <v/>
      </c>
      <c r="N113" s="413"/>
    </row>
    <row r="114" spans="2:16" ht="18.75" customHeight="1">
      <c r="B114" s="108">
        <f t="shared" si="6"/>
        <v>0</v>
      </c>
      <c r="C114" s="112">
        <f t="shared" si="6"/>
        <v>0</v>
      </c>
      <c r="D114" s="113"/>
      <c r="E114" s="329">
        <f t="shared" si="5"/>
        <v>0</v>
      </c>
      <c r="F114" s="329"/>
      <c r="G114" s="329"/>
      <c r="H114" s="329"/>
      <c r="I114" s="329"/>
      <c r="J114" s="184" t="str">
        <f t="shared" si="8"/>
        <v/>
      </c>
      <c r="K114" s="187">
        <f t="shared" si="7"/>
        <v>0</v>
      </c>
      <c r="L114" s="186">
        <f t="shared" si="7"/>
        <v>0</v>
      </c>
      <c r="M114" s="412" t="str">
        <f t="shared" si="7"/>
        <v/>
      </c>
      <c r="N114" s="413"/>
    </row>
    <row r="115" spans="2:16" ht="18.75" customHeight="1">
      <c r="B115" s="108">
        <f t="shared" si="6"/>
        <v>0</v>
      </c>
      <c r="C115" s="112">
        <f t="shared" si="6"/>
        <v>0</v>
      </c>
      <c r="D115" s="113"/>
      <c r="E115" s="329">
        <f t="shared" si="5"/>
        <v>0</v>
      </c>
      <c r="F115" s="329"/>
      <c r="G115" s="329"/>
      <c r="H115" s="329"/>
      <c r="I115" s="329"/>
      <c r="J115" s="184" t="str">
        <f t="shared" si="8"/>
        <v/>
      </c>
      <c r="K115" s="187">
        <f t="shared" si="7"/>
        <v>0</v>
      </c>
      <c r="L115" s="186">
        <f t="shared" si="7"/>
        <v>0</v>
      </c>
      <c r="M115" s="412" t="str">
        <f t="shared" si="7"/>
        <v/>
      </c>
      <c r="N115" s="413"/>
    </row>
    <row r="116" spans="2:16" ht="18.75" customHeight="1">
      <c r="B116" s="108">
        <f t="shared" si="6"/>
        <v>0</v>
      </c>
      <c r="C116" s="112">
        <f t="shared" si="6"/>
        <v>0</v>
      </c>
      <c r="D116" s="113"/>
      <c r="E116" s="329">
        <f t="shared" si="5"/>
        <v>0</v>
      </c>
      <c r="F116" s="329"/>
      <c r="G116" s="329"/>
      <c r="H116" s="329"/>
      <c r="I116" s="329"/>
      <c r="J116" s="184" t="str">
        <f t="shared" si="8"/>
        <v/>
      </c>
      <c r="K116" s="187">
        <f t="shared" si="7"/>
        <v>0</v>
      </c>
      <c r="L116" s="186">
        <f t="shared" si="7"/>
        <v>0</v>
      </c>
      <c r="M116" s="412" t="str">
        <f t="shared" si="7"/>
        <v/>
      </c>
      <c r="N116" s="413"/>
    </row>
    <row r="117" spans="2:16" ht="18.75" customHeight="1">
      <c r="B117" s="108">
        <f t="shared" si="6"/>
        <v>0</v>
      </c>
      <c r="C117" s="112">
        <f t="shared" si="6"/>
        <v>0</v>
      </c>
      <c r="D117" s="113"/>
      <c r="E117" s="329">
        <f t="shared" si="5"/>
        <v>0</v>
      </c>
      <c r="F117" s="329"/>
      <c r="G117" s="329"/>
      <c r="H117" s="329"/>
      <c r="I117" s="329"/>
      <c r="J117" s="184" t="str">
        <f t="shared" si="8"/>
        <v/>
      </c>
      <c r="K117" s="187">
        <f t="shared" si="7"/>
        <v>0</v>
      </c>
      <c r="L117" s="186">
        <f t="shared" si="7"/>
        <v>0</v>
      </c>
      <c r="M117" s="412" t="str">
        <f t="shared" si="7"/>
        <v/>
      </c>
      <c r="N117" s="413"/>
    </row>
    <row r="118" spans="2:16" ht="18.75" customHeight="1">
      <c r="B118" s="108">
        <f t="shared" si="6"/>
        <v>0</v>
      </c>
      <c r="C118" s="112">
        <f t="shared" si="6"/>
        <v>0</v>
      </c>
      <c r="D118" s="113"/>
      <c r="E118" s="329">
        <f t="shared" si="5"/>
        <v>0</v>
      </c>
      <c r="F118" s="329"/>
      <c r="G118" s="329"/>
      <c r="H118" s="329"/>
      <c r="I118" s="329"/>
      <c r="J118" s="184" t="str">
        <f t="shared" si="8"/>
        <v/>
      </c>
      <c r="K118" s="187">
        <f t="shared" si="7"/>
        <v>0</v>
      </c>
      <c r="L118" s="186">
        <f t="shared" si="7"/>
        <v>0</v>
      </c>
      <c r="M118" s="412" t="str">
        <f t="shared" si="7"/>
        <v/>
      </c>
      <c r="N118" s="413"/>
    </row>
    <row r="119" spans="2:16" ht="18.75" customHeight="1">
      <c r="B119" s="108">
        <f t="shared" si="6"/>
        <v>0</v>
      </c>
      <c r="C119" s="112">
        <f t="shared" si="6"/>
        <v>0</v>
      </c>
      <c r="D119" s="113"/>
      <c r="E119" s="329">
        <f t="shared" si="5"/>
        <v>0</v>
      </c>
      <c r="F119" s="329"/>
      <c r="G119" s="329"/>
      <c r="H119" s="329"/>
      <c r="I119" s="329"/>
      <c r="J119" s="184" t="str">
        <f t="shared" si="8"/>
        <v/>
      </c>
      <c r="K119" s="187">
        <f t="shared" si="7"/>
        <v>0</v>
      </c>
      <c r="L119" s="186">
        <f t="shared" si="7"/>
        <v>0</v>
      </c>
      <c r="M119" s="412" t="str">
        <f t="shared" si="7"/>
        <v/>
      </c>
      <c r="N119" s="413"/>
    </row>
    <row r="120" spans="2:16" ht="18.75" customHeight="1">
      <c r="B120" s="108">
        <f t="shared" si="6"/>
        <v>0</v>
      </c>
      <c r="C120" s="112">
        <f t="shared" si="6"/>
        <v>0</v>
      </c>
      <c r="D120" s="113"/>
      <c r="E120" s="329">
        <f t="shared" si="5"/>
        <v>0</v>
      </c>
      <c r="F120" s="329"/>
      <c r="G120" s="329"/>
      <c r="H120" s="329"/>
      <c r="I120" s="329"/>
      <c r="J120" s="184" t="str">
        <f t="shared" si="8"/>
        <v/>
      </c>
      <c r="K120" s="187">
        <f t="shared" si="7"/>
        <v>0</v>
      </c>
      <c r="L120" s="186">
        <f t="shared" si="7"/>
        <v>0</v>
      </c>
      <c r="M120" s="412" t="str">
        <f t="shared" si="7"/>
        <v/>
      </c>
      <c r="N120" s="413"/>
    </row>
    <row r="121" spans="2:16" ht="18.75" customHeight="1">
      <c r="B121" s="109">
        <f t="shared" si="6"/>
        <v>0</v>
      </c>
      <c r="C121" s="114">
        <f t="shared" si="6"/>
        <v>0</v>
      </c>
      <c r="D121" s="115"/>
      <c r="E121" s="360">
        <f t="shared" si="5"/>
        <v>0</v>
      </c>
      <c r="F121" s="360"/>
      <c r="G121" s="360"/>
      <c r="H121" s="360"/>
      <c r="I121" s="360"/>
      <c r="J121" s="188" t="str">
        <f t="shared" si="8"/>
        <v/>
      </c>
      <c r="K121" s="189">
        <f t="shared" si="7"/>
        <v>0</v>
      </c>
      <c r="L121" s="190">
        <f t="shared" si="7"/>
        <v>0</v>
      </c>
      <c r="M121" s="414" t="str">
        <f t="shared" si="7"/>
        <v/>
      </c>
      <c r="N121" s="415"/>
    </row>
    <row r="122" spans="2:16" ht="18.75" customHeight="1">
      <c r="B122" s="131"/>
      <c r="C122" s="135"/>
      <c r="D122" s="135"/>
      <c r="E122" s="406" t="s">
        <v>76</v>
      </c>
      <c r="F122" s="406"/>
      <c r="G122" s="406"/>
      <c r="H122" s="406"/>
      <c r="I122" s="406"/>
      <c r="J122" s="135"/>
      <c r="K122" s="135"/>
      <c r="L122" s="132"/>
      <c r="M122" s="416">
        <f>M76</f>
        <v>0</v>
      </c>
      <c r="N122" s="417"/>
      <c r="P122" s="6" t="str">
        <f>IF(I123="10%","1.1",IF(I123="8%","1.08","0"))</f>
        <v>0</v>
      </c>
    </row>
    <row r="123" spans="2:16" ht="18.75" customHeight="1">
      <c r="B123" s="49"/>
      <c r="C123" s="102"/>
      <c r="D123" s="102"/>
      <c r="E123" s="340" t="s">
        <v>77</v>
      </c>
      <c r="F123" s="340"/>
      <c r="G123" s="340"/>
      <c r="H123" s="340"/>
      <c r="I123" s="340"/>
      <c r="J123" s="102"/>
      <c r="K123" s="133"/>
      <c r="L123" s="117" t="str">
        <f>L31</f>
        <v>10%</v>
      </c>
      <c r="M123" s="418">
        <f>M77</f>
        <v>0</v>
      </c>
      <c r="N123" s="419"/>
    </row>
    <row r="124" spans="2:16" ht="18.75" customHeight="1">
      <c r="B124" s="119"/>
      <c r="C124" s="120"/>
      <c r="D124" s="120"/>
      <c r="E124" s="407" t="s">
        <v>78</v>
      </c>
      <c r="F124" s="407"/>
      <c r="G124" s="407"/>
      <c r="H124" s="407"/>
      <c r="I124" s="407"/>
      <c r="J124" s="120"/>
      <c r="K124" s="120"/>
      <c r="L124" s="134"/>
      <c r="M124" s="420">
        <f>M78</f>
        <v>0</v>
      </c>
      <c r="N124" s="421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108</v>
      </c>
      <c r="G126" s="363" t="s">
        <v>111</v>
      </c>
      <c r="H126" s="363"/>
      <c r="J126" s="25"/>
      <c r="L126" s="25"/>
      <c r="M126" s="25"/>
      <c r="N126" s="25"/>
    </row>
    <row r="127" spans="2:16" ht="18.75" customHeight="1">
      <c r="B127" s="425" t="s">
        <v>48</v>
      </c>
      <c r="C127" s="406"/>
      <c r="D127" s="406"/>
      <c r="E127" s="406"/>
      <c r="F127" s="406"/>
      <c r="G127" s="406"/>
      <c r="H127" s="426"/>
      <c r="J127" s="25"/>
      <c r="L127" s="25"/>
      <c r="M127" s="25"/>
      <c r="N127" s="25"/>
    </row>
    <row r="128" spans="2:16" ht="18.75" customHeight="1">
      <c r="B128" s="427" t="s">
        <v>23</v>
      </c>
      <c r="C128" s="428"/>
      <c r="D128" s="428"/>
      <c r="E128" s="364">
        <f>E82</f>
        <v>0</v>
      </c>
      <c r="F128" s="365"/>
      <c r="G128" s="366"/>
      <c r="H128" s="125"/>
      <c r="J128" s="25"/>
      <c r="L128" s="25"/>
      <c r="M128" s="25"/>
      <c r="N128" s="25"/>
    </row>
    <row r="129" spans="2:14" ht="18.75" customHeight="1">
      <c r="B129" s="339" t="s">
        <v>24</v>
      </c>
      <c r="C129" s="340"/>
      <c r="D129" s="340"/>
      <c r="E129" s="364">
        <f>E83</f>
        <v>0</v>
      </c>
      <c r="F129" s="365"/>
      <c r="G129" s="366"/>
      <c r="H129" s="50"/>
      <c r="J129" s="25"/>
      <c r="L129" s="25"/>
      <c r="M129" s="25"/>
      <c r="N129" s="25"/>
    </row>
    <row r="130" spans="2:14" ht="18.75" customHeight="1">
      <c r="B130" s="339" t="s">
        <v>25</v>
      </c>
      <c r="C130" s="340"/>
      <c r="D130" s="340"/>
      <c r="E130" s="364">
        <f>E84</f>
        <v>0</v>
      </c>
      <c r="F130" s="365"/>
      <c r="G130" s="366"/>
      <c r="H130" s="50"/>
      <c r="J130" s="25"/>
      <c r="L130" s="25"/>
      <c r="M130" s="25"/>
      <c r="N130" s="25"/>
    </row>
    <row r="131" spans="2:14" ht="18.75" customHeight="1">
      <c r="B131" s="339" t="s">
        <v>26</v>
      </c>
      <c r="C131" s="340"/>
      <c r="D131" s="340"/>
      <c r="E131" s="364">
        <f>E85</f>
        <v>0</v>
      </c>
      <c r="F131" s="365"/>
      <c r="G131" s="366"/>
      <c r="H131" s="50"/>
      <c r="J131" s="25"/>
      <c r="L131" s="25"/>
      <c r="M131" s="25"/>
      <c r="N131" s="25"/>
    </row>
    <row r="132" spans="2:14" ht="18.75" customHeight="1">
      <c r="B132" s="339" t="s">
        <v>27</v>
      </c>
      <c r="C132" s="340"/>
      <c r="D132" s="340"/>
      <c r="E132" s="333"/>
      <c r="F132" s="334"/>
      <c r="G132" s="335"/>
      <c r="H132" s="50"/>
      <c r="J132" s="25"/>
      <c r="L132" s="25"/>
      <c r="M132" s="25"/>
      <c r="N132" s="25"/>
    </row>
    <row r="133" spans="2:14" ht="18.75" customHeight="1">
      <c r="B133" s="355" t="s">
        <v>28</v>
      </c>
      <c r="C133" s="356"/>
      <c r="D133" s="356"/>
      <c r="E133" s="422"/>
      <c r="F133" s="423"/>
      <c r="G133" s="424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5" customHeight="1">
      <c r="I139" s="4" t="str">
        <f>I47</f>
        <v>P-10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B15:B29 B61:B75 B107:B121">
      <formula1>1</formula1>
      <formula2>12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C15:C29 C107:C121 C61:C75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Q87"/>
  <sheetViews>
    <sheetView showGridLines="0" zoomScaleNormal="100" zoomScaleSheetLayoutView="130" workbookViewId="0"/>
  </sheetViews>
  <sheetFormatPr defaultRowHeight="13.5"/>
  <cols>
    <col min="1" max="1" width="2.875" style="35" customWidth="1"/>
    <col min="2" max="3" width="3.375" style="35" customWidth="1"/>
    <col min="4" max="4" width="6.875" style="35" customWidth="1"/>
    <col min="5" max="6" width="5" style="35" customWidth="1"/>
    <col min="7" max="10" width="5.625" style="35" customWidth="1"/>
    <col min="11" max="11" width="10.625" style="35" customWidth="1"/>
    <col min="12" max="14" width="5.625" style="35" customWidth="1"/>
    <col min="15" max="15" width="15.625" style="35" customWidth="1"/>
    <col min="16" max="16" width="8.625" style="35" customWidth="1"/>
    <col min="17" max="17" width="9" style="35" hidden="1" customWidth="1"/>
    <col min="18" max="18" width="8" style="35" customWidth="1"/>
    <col min="19" max="19" width="0.875" style="35" customWidth="1"/>
    <col min="20" max="16384" width="9" style="35"/>
  </cols>
  <sheetData>
    <row r="1" spans="2:17" ht="13.5" customHeight="1"/>
    <row r="2" spans="2:17" ht="21">
      <c r="D2" s="255" t="s">
        <v>47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46"/>
    </row>
    <row r="4" spans="2:17" ht="15.75" customHeight="1">
      <c r="L4" s="261" t="s">
        <v>22</v>
      </c>
      <c r="M4" s="262"/>
      <c r="N4" s="256">
        <f>'請求書(1)'!M4</f>
        <v>0</v>
      </c>
      <c r="O4" s="257"/>
      <c r="P4" s="76"/>
    </row>
    <row r="5" spans="2:17" ht="6.75" customHeight="1"/>
    <row r="6" spans="2:17" ht="24.95" customHeight="1">
      <c r="B6" s="36" t="s">
        <v>17</v>
      </c>
      <c r="K6" s="266" t="s">
        <v>21</v>
      </c>
      <c r="L6" s="267"/>
      <c r="M6" s="263"/>
      <c r="N6" s="264"/>
      <c r="O6" s="265"/>
      <c r="P6" s="38"/>
    </row>
    <row r="7" spans="2:17" ht="6.75" customHeight="1" thickBot="1"/>
    <row r="8" spans="2:17" ht="20.25" customHeight="1">
      <c r="B8" s="239"/>
      <c r="C8" s="239"/>
      <c r="D8" s="239"/>
      <c r="K8" s="237" t="s">
        <v>69</v>
      </c>
      <c r="L8" s="194" t="s">
        <v>1</v>
      </c>
      <c r="M8" s="251">
        <f>基本情報入力シート!C7</f>
        <v>0</v>
      </c>
      <c r="N8" s="251"/>
      <c r="O8" s="252"/>
      <c r="P8" s="39"/>
      <c r="Q8" s="37" t="str">
        <f>IF(LEFT(Q9, 1)="T", "〇", "×")</f>
        <v>〇</v>
      </c>
    </row>
    <row r="9" spans="2:17" ht="20.25" customHeight="1">
      <c r="B9" s="239"/>
      <c r="C9" s="239"/>
      <c r="D9" s="239"/>
      <c r="K9" s="238"/>
      <c r="L9" s="258" t="str">
        <f>基本情報入力シート!C8&amp;基本情報入力シート!C9</f>
        <v/>
      </c>
      <c r="M9" s="259"/>
      <c r="N9" s="259"/>
      <c r="O9" s="260"/>
      <c r="P9" s="74"/>
      <c r="Q9" s="37" t="str">
        <f>基本情報入力シート!D13&amp;基本情報入力シート!E13</f>
        <v>T</v>
      </c>
    </row>
    <row r="10" spans="2:17" ht="20.25" customHeight="1">
      <c r="B10" s="78"/>
      <c r="C10" s="78"/>
      <c r="D10" s="78"/>
      <c r="E10" s="78"/>
      <c r="F10" s="78"/>
      <c r="G10" s="78"/>
      <c r="H10" s="78"/>
      <c r="I10" s="78"/>
      <c r="K10" s="51" t="s">
        <v>70</v>
      </c>
      <c r="L10" s="234">
        <f>基本情報入力シート!C5</f>
        <v>0</v>
      </c>
      <c r="M10" s="235"/>
      <c r="N10" s="235"/>
      <c r="O10" s="236"/>
      <c r="P10" s="39"/>
    </row>
    <row r="11" spans="2:17" ht="20.25" customHeight="1">
      <c r="B11" s="78"/>
      <c r="C11" s="78"/>
      <c r="D11" s="78"/>
      <c r="E11" s="78"/>
      <c r="F11" s="78"/>
      <c r="G11" s="78"/>
      <c r="H11" s="78"/>
      <c r="I11" s="36"/>
      <c r="K11" s="51" t="s">
        <v>42</v>
      </c>
      <c r="L11" s="234">
        <f>基本情報入力シート!C6</f>
        <v>0</v>
      </c>
      <c r="M11" s="235"/>
      <c r="N11" s="235"/>
      <c r="O11" s="236"/>
      <c r="P11" s="39"/>
    </row>
    <row r="12" spans="2:17" ht="20.25" customHeight="1">
      <c r="B12" s="38"/>
      <c r="C12" s="38"/>
      <c r="D12" s="38"/>
      <c r="K12" s="47" t="s">
        <v>75</v>
      </c>
      <c r="L12" s="253">
        <f>基本情報入力シート!C10</f>
        <v>0</v>
      </c>
      <c r="M12" s="254"/>
      <c r="N12" s="254"/>
      <c r="O12" s="177">
        <f>基本情報入力シート!C11</f>
        <v>0</v>
      </c>
      <c r="P12" s="2"/>
    </row>
    <row r="13" spans="2:17" ht="20.25" customHeight="1" thickBot="1">
      <c r="B13" s="239"/>
      <c r="C13" s="239"/>
      <c r="D13" s="239"/>
      <c r="K13" s="52" t="s">
        <v>43</v>
      </c>
      <c r="L13" s="271" t="str">
        <f>IF(Q8="×","",(Q9))</f>
        <v>T</v>
      </c>
      <c r="M13" s="272"/>
      <c r="N13" s="272"/>
      <c r="O13" s="273"/>
      <c r="P13" s="39"/>
    </row>
    <row r="14" spans="2:17" ht="6.75" customHeight="1">
      <c r="K14" s="38"/>
      <c r="L14" s="39"/>
      <c r="M14" s="39"/>
      <c r="N14" s="39"/>
      <c r="O14" s="39"/>
      <c r="P14" s="39"/>
    </row>
    <row r="15" spans="2:17" ht="16.5" customHeight="1">
      <c r="K15" s="53" t="s">
        <v>71</v>
      </c>
      <c r="L15" s="301">
        <f>基本情報入力シート!C16</f>
        <v>0</v>
      </c>
      <c r="M15" s="302"/>
      <c r="N15" s="302"/>
      <c r="O15" s="452"/>
      <c r="P15" s="39"/>
    </row>
    <row r="16" spans="2:17" ht="16.5" customHeight="1">
      <c r="K16" s="54"/>
      <c r="L16" s="234">
        <f>基本情報入力シート!C17</f>
        <v>0</v>
      </c>
      <c r="M16" s="235"/>
      <c r="N16" s="235"/>
      <c r="O16" s="291"/>
      <c r="P16" s="39"/>
    </row>
    <row r="17" spans="2:16" ht="16.5" customHeight="1">
      <c r="K17" s="54"/>
      <c r="L17" s="196" t="str">
        <f>"("&amp;基本情報入力シート!C18&amp;")"</f>
        <v>(普通)</v>
      </c>
      <c r="M17" s="235">
        <f>基本情報入力シート!C19</f>
        <v>0</v>
      </c>
      <c r="N17" s="235"/>
      <c r="O17" s="291"/>
      <c r="P17" s="39"/>
    </row>
    <row r="18" spans="2:16" ht="16.5" customHeight="1">
      <c r="K18" s="55"/>
      <c r="L18" s="268">
        <f>基本情報入力シート!C20</f>
        <v>0</v>
      </c>
      <c r="M18" s="269"/>
      <c r="N18" s="269"/>
      <c r="O18" s="270"/>
      <c r="P18" s="39"/>
    </row>
    <row r="20" spans="2:16" ht="17.25" customHeight="1">
      <c r="B20" s="73" t="s">
        <v>79</v>
      </c>
      <c r="C20" s="73"/>
      <c r="D20" s="72">
        <f>COUNT(K23:K32)</f>
        <v>0</v>
      </c>
      <c r="E20" s="73" t="s">
        <v>63</v>
      </c>
    </row>
    <row r="21" spans="2:16" ht="6.75" customHeight="1" thickBot="1"/>
    <row r="22" spans="2:16" ht="15" customHeight="1">
      <c r="B22" s="242" t="s">
        <v>61</v>
      </c>
      <c r="C22" s="242"/>
      <c r="D22" s="289"/>
      <c r="E22" s="243" t="s">
        <v>44</v>
      </c>
      <c r="F22" s="244"/>
      <c r="G22" s="244"/>
      <c r="H22" s="244"/>
      <c r="I22" s="244"/>
      <c r="J22" s="310"/>
      <c r="K22" s="311" t="s">
        <v>45</v>
      </c>
      <c r="L22" s="312"/>
      <c r="M22" s="312"/>
      <c r="N22" s="313" t="s">
        <v>62</v>
      </c>
      <c r="O22" s="241"/>
      <c r="P22" s="38"/>
    </row>
    <row r="23" spans="2:16" ht="27" customHeight="1">
      <c r="B23" s="56"/>
      <c r="C23" s="42"/>
      <c r="D23" s="57"/>
      <c r="E23" s="295">
        <f>'請求書(1)'!D8</f>
        <v>0</v>
      </c>
      <c r="F23" s="296"/>
      <c r="G23" s="296"/>
      <c r="H23" s="296"/>
      <c r="I23" s="296"/>
      <c r="J23" s="326"/>
      <c r="K23" s="323" t="str">
        <f>IF(('請求書(1)'!$M$32)=0,"",('請求書(1)'!$M$32))</f>
        <v/>
      </c>
      <c r="L23" s="324"/>
      <c r="M23" s="325"/>
      <c r="N23" s="79"/>
      <c r="O23" s="43"/>
    </row>
    <row r="24" spans="2:16" ht="27" customHeight="1">
      <c r="B24" s="62"/>
      <c r="C24" s="63"/>
      <c r="D24" s="64"/>
      <c r="E24" s="247">
        <f>'請求書(2)'!D8</f>
        <v>0</v>
      </c>
      <c r="F24" s="248"/>
      <c r="G24" s="248"/>
      <c r="H24" s="248"/>
      <c r="I24" s="248"/>
      <c r="J24" s="290"/>
      <c r="K24" s="320" t="str">
        <f>IF(('請求書(2)'!$M$32)=0,"",('請求書(2)'!$M$32))</f>
        <v/>
      </c>
      <c r="L24" s="321"/>
      <c r="M24" s="322"/>
      <c r="N24" s="80"/>
      <c r="O24" s="65"/>
    </row>
    <row r="25" spans="2:16" ht="27" customHeight="1">
      <c r="B25" s="62"/>
      <c r="C25" s="63"/>
      <c r="D25" s="64"/>
      <c r="E25" s="247">
        <f>'請求書(3)'!D8</f>
        <v>0</v>
      </c>
      <c r="F25" s="248"/>
      <c r="G25" s="248"/>
      <c r="H25" s="248"/>
      <c r="I25" s="248"/>
      <c r="J25" s="290"/>
      <c r="K25" s="320" t="str">
        <f>IF(('請求書(3)'!$M$32)=0,"",('請求書(3)'!$M$32))</f>
        <v/>
      </c>
      <c r="L25" s="321"/>
      <c r="M25" s="322"/>
      <c r="N25" s="80"/>
      <c r="O25" s="65"/>
    </row>
    <row r="26" spans="2:16" ht="27" customHeight="1">
      <c r="B26" s="62"/>
      <c r="C26" s="63"/>
      <c r="D26" s="64"/>
      <c r="E26" s="247">
        <f>'請求書(4)'!D8</f>
        <v>0</v>
      </c>
      <c r="F26" s="248"/>
      <c r="G26" s="248"/>
      <c r="H26" s="248"/>
      <c r="I26" s="248"/>
      <c r="J26" s="290"/>
      <c r="K26" s="320" t="str">
        <f>IF(('請求書(4)'!$M$32)=0,"",('請求書(4)'!$M$32))</f>
        <v/>
      </c>
      <c r="L26" s="321"/>
      <c r="M26" s="322"/>
      <c r="N26" s="80"/>
      <c r="O26" s="65"/>
    </row>
    <row r="27" spans="2:16" ht="27" customHeight="1">
      <c r="B27" s="62"/>
      <c r="C27" s="63"/>
      <c r="D27" s="64"/>
      <c r="E27" s="247">
        <f>'請求書(5)'!D8</f>
        <v>0</v>
      </c>
      <c r="F27" s="248"/>
      <c r="G27" s="248"/>
      <c r="H27" s="248"/>
      <c r="I27" s="248"/>
      <c r="J27" s="290"/>
      <c r="K27" s="320" t="str">
        <f>IF(('請求書(5)'!$M$32)=0,"",('請求書(5)'!$M$32))</f>
        <v/>
      </c>
      <c r="L27" s="321"/>
      <c r="M27" s="322"/>
      <c r="N27" s="80"/>
      <c r="O27" s="65"/>
    </row>
    <row r="28" spans="2:16" ht="27" customHeight="1">
      <c r="B28" s="62"/>
      <c r="C28" s="63"/>
      <c r="D28" s="64"/>
      <c r="E28" s="247">
        <f>'請求書(6)'!D8</f>
        <v>0</v>
      </c>
      <c r="F28" s="248"/>
      <c r="G28" s="248"/>
      <c r="H28" s="248"/>
      <c r="I28" s="248"/>
      <c r="J28" s="290"/>
      <c r="K28" s="320" t="str">
        <f>IF(('請求書(6)'!$M$32)=0,"",('請求書(6)'!$M$32))</f>
        <v/>
      </c>
      <c r="L28" s="321"/>
      <c r="M28" s="322"/>
      <c r="N28" s="80"/>
      <c r="O28" s="65"/>
    </row>
    <row r="29" spans="2:16" ht="27" customHeight="1">
      <c r="B29" s="62"/>
      <c r="C29" s="63"/>
      <c r="D29" s="64"/>
      <c r="E29" s="247">
        <f>'請求書(7)'!D8</f>
        <v>0</v>
      </c>
      <c r="F29" s="248"/>
      <c r="G29" s="248"/>
      <c r="H29" s="248"/>
      <c r="I29" s="248"/>
      <c r="J29" s="290"/>
      <c r="K29" s="320" t="str">
        <f>IF(('請求書(7)'!$M$32)=0,"",('請求書(7)'!$M$32))</f>
        <v/>
      </c>
      <c r="L29" s="321"/>
      <c r="M29" s="322"/>
      <c r="N29" s="80"/>
      <c r="O29" s="65"/>
    </row>
    <row r="30" spans="2:16" ht="27" customHeight="1">
      <c r="B30" s="62"/>
      <c r="C30" s="63"/>
      <c r="D30" s="64"/>
      <c r="E30" s="247">
        <f>'請求書(8)'!D8</f>
        <v>0</v>
      </c>
      <c r="F30" s="248"/>
      <c r="G30" s="248"/>
      <c r="H30" s="248"/>
      <c r="I30" s="248"/>
      <c r="J30" s="290"/>
      <c r="K30" s="320" t="str">
        <f>IF(('請求書(8)'!$M$32)=0,"",('請求書(8)'!$M$32))</f>
        <v/>
      </c>
      <c r="L30" s="321"/>
      <c r="M30" s="322"/>
      <c r="N30" s="80"/>
      <c r="O30" s="65"/>
    </row>
    <row r="31" spans="2:16" ht="27" customHeight="1">
      <c r="B31" s="62"/>
      <c r="C31" s="63"/>
      <c r="D31" s="64"/>
      <c r="E31" s="247">
        <f>'請求書(9)'!D8</f>
        <v>0</v>
      </c>
      <c r="F31" s="248"/>
      <c r="G31" s="248"/>
      <c r="H31" s="248"/>
      <c r="I31" s="248"/>
      <c r="J31" s="290"/>
      <c r="K31" s="320" t="str">
        <f>IF(('請求書(9)'!$M$32)=0,"",('請求書(9)'!$M$32))</f>
        <v/>
      </c>
      <c r="L31" s="321"/>
      <c r="M31" s="322"/>
      <c r="N31" s="80"/>
      <c r="O31" s="65"/>
    </row>
    <row r="32" spans="2:16" ht="27" customHeight="1" thickBot="1">
      <c r="B32" s="58"/>
      <c r="C32" s="59"/>
      <c r="D32" s="60"/>
      <c r="E32" s="303">
        <f>'請求書(10)'!D8</f>
        <v>0</v>
      </c>
      <c r="F32" s="304"/>
      <c r="G32" s="304"/>
      <c r="H32" s="304"/>
      <c r="I32" s="304"/>
      <c r="J32" s="305"/>
      <c r="K32" s="317" t="str">
        <f>IF(('請求書(10)'!$M$32)=0,"",('請求書(10)'!$M$32))</f>
        <v/>
      </c>
      <c r="L32" s="318"/>
      <c r="M32" s="319"/>
      <c r="N32" s="81"/>
      <c r="O32" s="61"/>
    </row>
    <row r="33" spans="2:16" ht="27" customHeight="1" thickTop="1" thickBot="1">
      <c r="B33" s="41"/>
      <c r="C33" s="44"/>
      <c r="D33" s="77"/>
      <c r="E33" s="276" t="s">
        <v>46</v>
      </c>
      <c r="F33" s="277"/>
      <c r="G33" s="277"/>
      <c r="H33" s="277"/>
      <c r="I33" s="277"/>
      <c r="J33" s="278"/>
      <c r="K33" s="314">
        <f>SUM(K23:M32)</f>
        <v>0</v>
      </c>
      <c r="L33" s="315"/>
      <c r="M33" s="316"/>
      <c r="N33" s="82"/>
      <c r="O33" s="45"/>
    </row>
    <row r="35" spans="2:16" ht="17.25">
      <c r="D35" s="40"/>
    </row>
    <row r="36" spans="2:16" ht="6.75" customHeight="1">
      <c r="D36" s="40"/>
    </row>
    <row r="37" spans="2:16" ht="18.75" customHeight="1">
      <c r="B37" s="38"/>
      <c r="C37" s="38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38"/>
      <c r="P37" s="38"/>
    </row>
    <row r="38" spans="2:16" ht="18.75" customHeight="1"/>
    <row r="39" spans="2:16" ht="18.75" customHeight="1"/>
    <row r="40" spans="2:16" ht="18.75" customHeight="1"/>
    <row r="41" spans="2:16" ht="18.75" customHeight="1"/>
    <row r="42" spans="2:16" ht="18.75" customHeight="1"/>
    <row r="43" spans="2:16" ht="18.75" customHeight="1"/>
    <row r="44" spans="2:16" ht="18.75" customHeight="1"/>
    <row r="45" spans="2:16" ht="18.75" customHeight="1">
      <c r="D45" s="239"/>
      <c r="E45" s="239"/>
      <c r="F45" s="239"/>
      <c r="J45" s="239"/>
      <c r="K45" s="239"/>
    </row>
    <row r="46" spans="2:16" ht="21">
      <c r="D46" s="255" t="s">
        <v>72</v>
      </c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46"/>
    </row>
    <row r="47" spans="2:16" ht="14.25" customHeight="1"/>
    <row r="48" spans="2:16" ht="15.75" customHeight="1">
      <c r="L48" s="261" t="s">
        <v>22</v>
      </c>
      <c r="M48" s="262"/>
      <c r="N48" s="256">
        <f>N4</f>
        <v>0</v>
      </c>
      <c r="O48" s="257"/>
      <c r="P48" s="76"/>
    </row>
    <row r="49" spans="2:16" ht="6.75" customHeight="1"/>
    <row r="50" spans="2:16" ht="24.95" customHeight="1">
      <c r="B50" s="36" t="s">
        <v>17</v>
      </c>
      <c r="K50" s="266" t="s">
        <v>21</v>
      </c>
      <c r="L50" s="267"/>
      <c r="M50" s="263"/>
      <c r="N50" s="264"/>
      <c r="O50" s="265"/>
      <c r="P50" s="38"/>
    </row>
    <row r="51" spans="2:16" ht="6.75" customHeight="1" thickBot="1"/>
    <row r="52" spans="2:16" ht="23.1" customHeight="1">
      <c r="B52" s="300" t="s">
        <v>56</v>
      </c>
      <c r="C52" s="300"/>
      <c r="D52" s="300"/>
      <c r="E52" s="67"/>
      <c r="F52" s="136"/>
      <c r="G52" s="66"/>
      <c r="H52" s="42"/>
      <c r="I52" s="43"/>
      <c r="K52" s="237" t="s">
        <v>69</v>
      </c>
      <c r="L52" s="194" t="str">
        <f>L8</f>
        <v>〒</v>
      </c>
      <c r="M52" s="251">
        <f>M8</f>
        <v>0</v>
      </c>
      <c r="N52" s="251"/>
      <c r="O52" s="252"/>
      <c r="P52" s="39"/>
    </row>
    <row r="53" spans="2:16" ht="23.1" customHeight="1">
      <c r="B53" s="240" t="s">
        <v>59</v>
      </c>
      <c r="C53" s="240"/>
      <c r="D53" s="240"/>
      <c r="E53" s="62"/>
      <c r="F53" s="137"/>
      <c r="G53" s="70"/>
      <c r="H53" s="63"/>
      <c r="I53" s="65"/>
      <c r="K53" s="238"/>
      <c r="L53" s="234" t="str">
        <f>L9</f>
        <v/>
      </c>
      <c r="M53" s="235"/>
      <c r="N53" s="235"/>
      <c r="O53" s="236"/>
      <c r="P53" s="75"/>
    </row>
    <row r="54" spans="2:16" ht="23.1" customHeight="1">
      <c r="B54" s="240" t="s">
        <v>67</v>
      </c>
      <c r="C54" s="240"/>
      <c r="D54" s="240"/>
      <c r="E54" s="62"/>
      <c r="F54" s="137"/>
      <c r="G54" s="70"/>
      <c r="H54" s="63"/>
      <c r="I54" s="65"/>
      <c r="K54" s="51" t="s">
        <v>70</v>
      </c>
      <c r="L54" s="234">
        <f>L10</f>
        <v>0</v>
      </c>
      <c r="M54" s="235"/>
      <c r="N54" s="235"/>
      <c r="O54" s="236"/>
      <c r="P54" s="39"/>
    </row>
    <row r="55" spans="2:16" ht="23.1" customHeight="1">
      <c r="B55" s="240" t="s">
        <v>60</v>
      </c>
      <c r="C55" s="240"/>
      <c r="D55" s="240"/>
      <c r="E55" s="62"/>
      <c r="F55" s="137"/>
      <c r="G55" s="70"/>
      <c r="H55" s="63"/>
      <c r="I55" s="65"/>
      <c r="K55" s="51" t="s">
        <v>0</v>
      </c>
      <c r="L55" s="234">
        <f>L11</f>
        <v>0</v>
      </c>
      <c r="M55" s="235"/>
      <c r="N55" s="235"/>
      <c r="O55" s="236"/>
      <c r="P55" s="39"/>
    </row>
    <row r="56" spans="2:16" ht="23.1" customHeight="1">
      <c r="B56" s="306" t="s">
        <v>68</v>
      </c>
      <c r="C56" s="306"/>
      <c r="D56" s="306"/>
      <c r="E56" s="41"/>
      <c r="F56" s="138"/>
      <c r="G56" s="68"/>
      <c r="H56" s="44"/>
      <c r="I56" s="45"/>
      <c r="K56" s="47" t="s">
        <v>75</v>
      </c>
      <c r="L56" s="232">
        <f>L12</f>
        <v>0</v>
      </c>
      <c r="M56" s="233"/>
      <c r="N56" s="233"/>
      <c r="O56" s="195">
        <f>O12</f>
        <v>0</v>
      </c>
      <c r="P56" s="39"/>
    </row>
    <row r="57" spans="2:16" ht="20.25" customHeight="1" thickBot="1">
      <c r="K57" s="52" t="s">
        <v>31</v>
      </c>
      <c r="L57" s="307" t="str">
        <f>L13</f>
        <v>T</v>
      </c>
      <c r="M57" s="308"/>
      <c r="N57" s="308"/>
      <c r="O57" s="309"/>
      <c r="P57" s="39"/>
    </row>
    <row r="58" spans="2:16" ht="6.75" customHeight="1">
      <c r="K58" s="38"/>
      <c r="L58" s="39"/>
      <c r="M58" s="39"/>
      <c r="N58" s="39"/>
      <c r="O58" s="39"/>
      <c r="P58" s="39"/>
    </row>
    <row r="59" spans="2:16" ht="16.5" customHeight="1">
      <c r="K59" s="53" t="s">
        <v>71</v>
      </c>
      <c r="L59" s="301">
        <f>L15</f>
        <v>0</v>
      </c>
      <c r="M59" s="302"/>
      <c r="N59" s="302"/>
      <c r="O59" s="197">
        <f>L16</f>
        <v>0</v>
      </c>
    </row>
    <row r="60" spans="2:16" ht="16.5" customHeight="1">
      <c r="K60" s="54"/>
      <c r="L60" s="196" t="str">
        <f>L17</f>
        <v>(普通)</v>
      </c>
      <c r="M60" s="235">
        <f>M17</f>
        <v>0</v>
      </c>
      <c r="N60" s="235"/>
      <c r="O60" s="291"/>
      <c r="P60" s="39"/>
    </row>
    <row r="61" spans="2:16" ht="16.5" customHeight="1">
      <c r="K61" s="55"/>
      <c r="L61" s="268">
        <f>L18</f>
        <v>0</v>
      </c>
      <c r="M61" s="269"/>
      <c r="N61" s="269"/>
      <c r="O61" s="270"/>
      <c r="P61" s="39"/>
    </row>
    <row r="62" spans="2:16" ht="6" customHeight="1"/>
    <row r="63" spans="2:16" ht="17.25" customHeight="1">
      <c r="B63" s="250" t="s">
        <v>79</v>
      </c>
      <c r="C63" s="250"/>
      <c r="D63" s="72">
        <f>COUNT(K66:K75)</f>
        <v>0</v>
      </c>
      <c r="E63" s="73" t="s">
        <v>63</v>
      </c>
    </row>
    <row r="64" spans="2:16" ht="6.75" customHeight="1" thickBot="1"/>
    <row r="65" spans="2:16" ht="15" customHeight="1">
      <c r="B65" s="242" t="s">
        <v>61</v>
      </c>
      <c r="C65" s="242"/>
      <c r="D65" s="289"/>
      <c r="E65" s="243" t="s">
        <v>44</v>
      </c>
      <c r="F65" s="244"/>
      <c r="G65" s="244"/>
      <c r="H65" s="244"/>
      <c r="I65" s="244"/>
      <c r="J65" s="244"/>
      <c r="K65" s="245" t="s">
        <v>45</v>
      </c>
      <c r="L65" s="244"/>
      <c r="M65" s="246"/>
      <c r="N65" s="241" t="s">
        <v>62</v>
      </c>
      <c r="O65" s="242"/>
      <c r="P65" s="38"/>
    </row>
    <row r="66" spans="2:16" ht="27" customHeight="1">
      <c r="B66" s="56"/>
      <c r="C66" s="42"/>
      <c r="D66" s="57"/>
      <c r="E66" s="295">
        <f>E23</f>
        <v>0</v>
      </c>
      <c r="F66" s="296"/>
      <c r="G66" s="296"/>
      <c r="H66" s="296"/>
      <c r="I66" s="296"/>
      <c r="J66" s="296"/>
      <c r="K66" s="297" t="str">
        <f t="shared" ref="K66:K75" si="0">K23</f>
        <v/>
      </c>
      <c r="L66" s="298"/>
      <c r="M66" s="299"/>
      <c r="N66" s="42"/>
      <c r="O66" s="43"/>
    </row>
    <row r="67" spans="2:16" ht="27" customHeight="1">
      <c r="B67" s="62"/>
      <c r="C67" s="63"/>
      <c r="D67" s="64"/>
      <c r="E67" s="247">
        <f>E24</f>
        <v>0</v>
      </c>
      <c r="F67" s="248"/>
      <c r="G67" s="248"/>
      <c r="H67" s="248"/>
      <c r="I67" s="248"/>
      <c r="J67" s="249"/>
      <c r="K67" s="292" t="str">
        <f t="shared" si="0"/>
        <v/>
      </c>
      <c r="L67" s="293"/>
      <c r="M67" s="294"/>
      <c r="N67" s="63"/>
      <c r="O67" s="65"/>
    </row>
    <row r="68" spans="2:16" ht="27" customHeight="1">
      <c r="B68" s="62"/>
      <c r="C68" s="63"/>
      <c r="D68" s="64"/>
      <c r="E68" s="247">
        <f>E25</f>
        <v>0</v>
      </c>
      <c r="F68" s="248"/>
      <c r="G68" s="248"/>
      <c r="H68" s="248"/>
      <c r="I68" s="248"/>
      <c r="J68" s="249"/>
      <c r="K68" s="282" t="str">
        <f t="shared" si="0"/>
        <v/>
      </c>
      <c r="L68" s="283"/>
      <c r="M68" s="284"/>
      <c r="N68" s="63"/>
      <c r="O68" s="65"/>
    </row>
    <row r="69" spans="2:16" ht="27" customHeight="1">
      <c r="B69" s="62"/>
      <c r="C69" s="63"/>
      <c r="D69" s="64"/>
      <c r="E69" s="247">
        <f>E26</f>
        <v>0</v>
      </c>
      <c r="F69" s="248"/>
      <c r="G69" s="248"/>
      <c r="H69" s="248"/>
      <c r="I69" s="248"/>
      <c r="J69" s="249"/>
      <c r="K69" s="282" t="str">
        <f t="shared" si="0"/>
        <v/>
      </c>
      <c r="L69" s="283"/>
      <c r="M69" s="284"/>
      <c r="N69" s="63"/>
      <c r="O69" s="65"/>
    </row>
    <row r="70" spans="2:16" ht="27" customHeight="1">
      <c r="B70" s="62"/>
      <c r="C70" s="63"/>
      <c r="D70" s="64"/>
      <c r="E70" s="247">
        <f>E27</f>
        <v>0</v>
      </c>
      <c r="F70" s="248"/>
      <c r="G70" s="248"/>
      <c r="H70" s="248"/>
      <c r="I70" s="248"/>
      <c r="J70" s="249"/>
      <c r="K70" s="282" t="str">
        <f t="shared" si="0"/>
        <v/>
      </c>
      <c r="L70" s="283"/>
      <c r="M70" s="284"/>
      <c r="N70" s="63"/>
      <c r="O70" s="65"/>
    </row>
    <row r="71" spans="2:16" ht="27" customHeight="1">
      <c r="B71" s="62"/>
      <c r="C71" s="63"/>
      <c r="D71" s="64"/>
      <c r="E71" s="247">
        <f t="shared" ref="E71:E75" si="1">E28</f>
        <v>0</v>
      </c>
      <c r="F71" s="248"/>
      <c r="G71" s="248"/>
      <c r="H71" s="248"/>
      <c r="I71" s="248"/>
      <c r="J71" s="249"/>
      <c r="K71" s="282" t="str">
        <f t="shared" si="0"/>
        <v/>
      </c>
      <c r="L71" s="283"/>
      <c r="M71" s="284"/>
      <c r="N71" s="63"/>
      <c r="O71" s="65"/>
    </row>
    <row r="72" spans="2:16" ht="27" customHeight="1">
      <c r="B72" s="62"/>
      <c r="C72" s="63"/>
      <c r="D72" s="64"/>
      <c r="E72" s="247">
        <f t="shared" si="1"/>
        <v>0</v>
      </c>
      <c r="F72" s="248"/>
      <c r="G72" s="248"/>
      <c r="H72" s="248"/>
      <c r="I72" s="248"/>
      <c r="J72" s="249"/>
      <c r="K72" s="282" t="str">
        <f t="shared" si="0"/>
        <v/>
      </c>
      <c r="L72" s="283"/>
      <c r="M72" s="284"/>
      <c r="N72" s="63"/>
      <c r="O72" s="65"/>
    </row>
    <row r="73" spans="2:16" ht="27" customHeight="1">
      <c r="B73" s="62"/>
      <c r="C73" s="63"/>
      <c r="D73" s="64"/>
      <c r="E73" s="247">
        <f t="shared" si="1"/>
        <v>0</v>
      </c>
      <c r="F73" s="248"/>
      <c r="G73" s="248"/>
      <c r="H73" s="248"/>
      <c r="I73" s="248"/>
      <c r="J73" s="249"/>
      <c r="K73" s="282" t="str">
        <f t="shared" si="0"/>
        <v/>
      </c>
      <c r="L73" s="283"/>
      <c r="M73" s="284"/>
      <c r="N73" s="63"/>
      <c r="O73" s="65"/>
    </row>
    <row r="74" spans="2:16" ht="27" customHeight="1">
      <c r="B74" s="62"/>
      <c r="C74" s="63"/>
      <c r="D74" s="64"/>
      <c r="E74" s="247">
        <f t="shared" si="1"/>
        <v>0</v>
      </c>
      <c r="F74" s="248"/>
      <c r="G74" s="248"/>
      <c r="H74" s="248"/>
      <c r="I74" s="248"/>
      <c r="J74" s="249"/>
      <c r="K74" s="285" t="str">
        <f t="shared" si="0"/>
        <v/>
      </c>
      <c r="L74" s="286"/>
      <c r="M74" s="287"/>
      <c r="N74" s="63"/>
      <c r="O74" s="65"/>
    </row>
    <row r="75" spans="2:16" ht="27" customHeight="1" thickBot="1">
      <c r="B75" s="58"/>
      <c r="C75" s="59"/>
      <c r="D75" s="60"/>
      <c r="E75" s="247">
        <f t="shared" si="1"/>
        <v>0</v>
      </c>
      <c r="F75" s="248"/>
      <c r="G75" s="248"/>
      <c r="H75" s="248"/>
      <c r="I75" s="248"/>
      <c r="J75" s="249"/>
      <c r="K75" s="282" t="str">
        <f t="shared" si="0"/>
        <v/>
      </c>
      <c r="L75" s="283"/>
      <c r="M75" s="284"/>
      <c r="N75" s="59"/>
      <c r="O75" s="61"/>
    </row>
    <row r="76" spans="2:16" ht="27" customHeight="1" thickTop="1" thickBot="1">
      <c r="B76" s="41"/>
      <c r="C76" s="44"/>
      <c r="D76" s="77"/>
      <c r="E76" s="276" t="s">
        <v>46</v>
      </c>
      <c r="F76" s="277"/>
      <c r="G76" s="277"/>
      <c r="H76" s="277"/>
      <c r="I76" s="277"/>
      <c r="J76" s="278"/>
      <c r="K76" s="279">
        <f>K33</f>
        <v>0</v>
      </c>
      <c r="L76" s="280"/>
      <c r="M76" s="281"/>
      <c r="N76" s="44"/>
      <c r="O76" s="45"/>
    </row>
    <row r="78" spans="2:16" ht="17.25">
      <c r="D78" s="40" t="s">
        <v>55</v>
      </c>
    </row>
    <row r="79" spans="2:16" ht="6.75" customHeight="1">
      <c r="D79" s="40"/>
    </row>
    <row r="80" spans="2:16" ht="18.75" customHeight="1">
      <c r="B80" s="146" t="s">
        <v>57</v>
      </c>
      <c r="C80" s="147" t="s">
        <v>58</v>
      </c>
      <c r="D80" s="275" t="s">
        <v>66</v>
      </c>
      <c r="E80" s="275"/>
      <c r="F80" s="231"/>
      <c r="G80" s="274" t="s">
        <v>64</v>
      </c>
      <c r="H80" s="275"/>
      <c r="I80" s="288"/>
      <c r="J80" s="230" t="s">
        <v>65</v>
      </c>
      <c r="K80" s="231"/>
      <c r="L80" s="274" t="s">
        <v>64</v>
      </c>
      <c r="M80" s="275"/>
      <c r="N80" s="275"/>
      <c r="O80" s="148" t="s">
        <v>62</v>
      </c>
      <c r="P80" s="38"/>
    </row>
    <row r="81" spans="2:15" ht="24.95" customHeight="1">
      <c r="B81" s="56"/>
      <c r="C81" s="141"/>
      <c r="F81" s="142"/>
      <c r="G81" s="56"/>
      <c r="H81" s="143"/>
      <c r="I81" s="144"/>
      <c r="K81" s="142"/>
      <c r="L81" s="56"/>
      <c r="M81" s="143"/>
      <c r="O81" s="145"/>
    </row>
    <row r="82" spans="2:15" ht="24.95" customHeight="1">
      <c r="B82" s="62"/>
      <c r="C82" s="139"/>
      <c r="D82" s="63"/>
      <c r="E82" s="63"/>
      <c r="F82" s="65"/>
      <c r="G82" s="62"/>
      <c r="H82" s="137"/>
      <c r="I82" s="70"/>
      <c r="J82" s="63"/>
      <c r="K82" s="65"/>
      <c r="L82" s="62"/>
      <c r="M82" s="137"/>
      <c r="N82" s="63"/>
      <c r="O82" s="71"/>
    </row>
    <row r="83" spans="2:15" ht="24.95" customHeight="1">
      <c r="B83" s="62"/>
      <c r="C83" s="139"/>
      <c r="D83" s="63"/>
      <c r="E83" s="63"/>
      <c r="F83" s="65"/>
      <c r="G83" s="62"/>
      <c r="H83" s="137"/>
      <c r="I83" s="70"/>
      <c r="J83" s="63"/>
      <c r="K83" s="65"/>
      <c r="L83" s="62"/>
      <c r="M83" s="137"/>
      <c r="N83" s="63"/>
      <c r="O83" s="71"/>
    </row>
    <row r="84" spans="2:15" ht="24.95" customHeight="1">
      <c r="B84" s="62"/>
      <c r="C84" s="139"/>
      <c r="D84" s="63"/>
      <c r="E84" s="63"/>
      <c r="F84" s="65"/>
      <c r="G84" s="62"/>
      <c r="H84" s="137"/>
      <c r="I84" s="70"/>
      <c r="J84" s="63"/>
      <c r="K84" s="65"/>
      <c r="L84" s="62"/>
      <c r="M84" s="137"/>
      <c r="N84" s="63"/>
      <c r="O84" s="71"/>
    </row>
    <row r="85" spans="2:15" ht="24.95" customHeight="1">
      <c r="B85" s="62"/>
      <c r="C85" s="139"/>
      <c r="D85" s="63"/>
      <c r="E85" s="63"/>
      <c r="F85" s="65"/>
      <c r="G85" s="62"/>
      <c r="H85" s="137"/>
      <c r="I85" s="70"/>
      <c r="J85" s="63"/>
      <c r="K85" s="65"/>
      <c r="L85" s="62"/>
      <c r="M85" s="137"/>
      <c r="N85" s="63"/>
      <c r="O85" s="71"/>
    </row>
    <row r="86" spans="2:15" ht="24.95" customHeight="1">
      <c r="B86" s="62"/>
      <c r="C86" s="139"/>
      <c r="D86" s="63"/>
      <c r="E86" s="63"/>
      <c r="F86" s="65"/>
      <c r="G86" s="62"/>
      <c r="H86" s="137"/>
      <c r="I86" s="70"/>
      <c r="J86" s="63"/>
      <c r="K86" s="65"/>
      <c r="L86" s="62"/>
      <c r="M86" s="137"/>
      <c r="N86" s="63"/>
      <c r="O86" s="71"/>
    </row>
    <row r="87" spans="2:15" ht="24.95" customHeight="1">
      <c r="B87" s="41"/>
      <c r="C87" s="140"/>
      <c r="D87" s="44"/>
      <c r="E87" s="44"/>
      <c r="F87" s="45"/>
      <c r="G87" s="41"/>
      <c r="H87" s="138"/>
      <c r="I87" s="68"/>
      <c r="J87" s="44"/>
      <c r="K87" s="45"/>
      <c r="L87" s="41"/>
      <c r="M87" s="138"/>
      <c r="N87" s="44"/>
      <c r="O87" s="69"/>
    </row>
  </sheetData>
  <sheetProtection sheet="1" objects="1" scenarios="1" selectLockedCells="1" selectUnlockedCells="1"/>
  <mergeCells count="102">
    <mergeCell ref="E22:J22"/>
    <mergeCell ref="K22:M22"/>
    <mergeCell ref="N22:O22"/>
    <mergeCell ref="K33:M33"/>
    <mergeCell ref="K32:M32"/>
    <mergeCell ref="K31:M31"/>
    <mergeCell ref="K30:M30"/>
    <mergeCell ref="K29:M29"/>
    <mergeCell ref="K28:M28"/>
    <mergeCell ref="K27:M27"/>
    <mergeCell ref="K26:M26"/>
    <mergeCell ref="K25:M25"/>
    <mergeCell ref="K24:M24"/>
    <mergeCell ref="K23:M23"/>
    <mergeCell ref="E28:J28"/>
    <mergeCell ref="E27:J27"/>
    <mergeCell ref="E26:J26"/>
    <mergeCell ref="E25:J25"/>
    <mergeCell ref="E24:J24"/>
    <mergeCell ref="E23:J23"/>
    <mergeCell ref="D46:O46"/>
    <mergeCell ref="L48:M48"/>
    <mergeCell ref="N48:O48"/>
    <mergeCell ref="B52:D52"/>
    <mergeCell ref="L59:N59"/>
    <mergeCell ref="E32:J32"/>
    <mergeCell ref="E31:J31"/>
    <mergeCell ref="E30:J30"/>
    <mergeCell ref="E33:J33"/>
    <mergeCell ref="B56:D56"/>
    <mergeCell ref="L57:O57"/>
    <mergeCell ref="M60:O60"/>
    <mergeCell ref="K69:M69"/>
    <mergeCell ref="L61:O61"/>
    <mergeCell ref="B65:D65"/>
    <mergeCell ref="K67:M67"/>
    <mergeCell ref="K68:M68"/>
    <mergeCell ref="K50:L50"/>
    <mergeCell ref="M50:O50"/>
    <mergeCell ref="E66:J66"/>
    <mergeCell ref="K66:M66"/>
    <mergeCell ref="L18:O18"/>
    <mergeCell ref="L13:O13"/>
    <mergeCell ref="L15:O15"/>
    <mergeCell ref="L16:O16"/>
    <mergeCell ref="M17:O17"/>
    <mergeCell ref="L80:N80"/>
    <mergeCell ref="E76:J76"/>
    <mergeCell ref="K76:M76"/>
    <mergeCell ref="K75:M75"/>
    <mergeCell ref="K70:M70"/>
    <mergeCell ref="K71:M71"/>
    <mergeCell ref="K72:M72"/>
    <mergeCell ref="K73:M73"/>
    <mergeCell ref="K74:M74"/>
    <mergeCell ref="D80:F80"/>
    <mergeCell ref="G80:I80"/>
    <mergeCell ref="E70:J70"/>
    <mergeCell ref="E71:J71"/>
    <mergeCell ref="E72:J72"/>
    <mergeCell ref="E73:J73"/>
    <mergeCell ref="E74:J74"/>
    <mergeCell ref="B22:D22"/>
    <mergeCell ref="B13:D13"/>
    <mergeCell ref="E29:J29"/>
    <mergeCell ref="L10:O10"/>
    <mergeCell ref="L12:N12"/>
    <mergeCell ref="D2:O2"/>
    <mergeCell ref="N4:O4"/>
    <mergeCell ref="L9:O9"/>
    <mergeCell ref="L4:M4"/>
    <mergeCell ref="B8:D8"/>
    <mergeCell ref="B9:D9"/>
    <mergeCell ref="M8:O8"/>
    <mergeCell ref="M6:O6"/>
    <mergeCell ref="K6:L6"/>
    <mergeCell ref="K8:K9"/>
    <mergeCell ref="L11:O11"/>
    <mergeCell ref="J80:K80"/>
    <mergeCell ref="L56:N56"/>
    <mergeCell ref="L55:O55"/>
    <mergeCell ref="K52:K53"/>
    <mergeCell ref="J37:K37"/>
    <mergeCell ref="D45:F45"/>
    <mergeCell ref="J45:K45"/>
    <mergeCell ref="B53:D53"/>
    <mergeCell ref="L53:O53"/>
    <mergeCell ref="B54:D54"/>
    <mergeCell ref="L54:O54"/>
    <mergeCell ref="N65:O65"/>
    <mergeCell ref="E65:J65"/>
    <mergeCell ref="K65:M65"/>
    <mergeCell ref="E67:J67"/>
    <mergeCell ref="E68:J68"/>
    <mergeCell ref="E69:J69"/>
    <mergeCell ref="E75:J75"/>
    <mergeCell ref="B63:C63"/>
    <mergeCell ref="M52:O52"/>
    <mergeCell ref="D37:F37"/>
    <mergeCell ref="G37:I37"/>
    <mergeCell ref="L37:N37"/>
    <mergeCell ref="B55:D55"/>
  </mergeCells>
  <phoneticPr fontId="1"/>
  <pageMargins left="0.70866141732283472" right="0" top="0.74803149606299213" bottom="0" header="0.31496062992125984" footer="0.31496062992125984"/>
  <pageSetup paperSize="9" scale="95" orientation="portrait" r:id="rId1"/>
  <rowBreaks count="1" manualBreakCount="1">
    <brk id="4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345" t="s">
        <v>52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21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5" t="s">
        <v>22</v>
      </c>
      <c r="M4" s="394"/>
      <c r="N4" s="395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348" t="s">
        <v>6</v>
      </c>
      <c r="C7" s="348"/>
      <c r="D7" s="336"/>
      <c r="E7" s="337"/>
      <c r="F7" s="338"/>
      <c r="G7" s="5"/>
      <c r="H7" s="5"/>
      <c r="J7" s="86" t="s">
        <v>40</v>
      </c>
      <c r="K7" s="104">
        <f>基本情報入力シート!C7</f>
        <v>0</v>
      </c>
      <c r="L7" s="396" t="str">
        <f>基本情報入力シート!C8&amp;基本情報入力シート!C9</f>
        <v/>
      </c>
      <c r="M7" s="396"/>
      <c r="N7" s="397"/>
    </row>
    <row r="8" spans="1:17" ht="18.75" customHeight="1">
      <c r="B8" s="348" t="s">
        <v>18</v>
      </c>
      <c r="C8" s="348"/>
      <c r="D8" s="398"/>
      <c r="E8" s="399"/>
      <c r="F8" s="399"/>
      <c r="G8" s="399"/>
      <c r="H8" s="400"/>
      <c r="I8" s="4"/>
      <c r="J8" s="87" t="s">
        <v>41</v>
      </c>
      <c r="K8" s="258">
        <f>基本情報入力シート!C5</f>
        <v>0</v>
      </c>
      <c r="L8" s="259"/>
      <c r="M8" s="259"/>
      <c r="N8" s="344"/>
    </row>
    <row r="9" spans="1:17" ht="18.75" customHeight="1">
      <c r="B9" s="367" t="s">
        <v>7</v>
      </c>
      <c r="C9" s="367"/>
      <c r="D9" s="401"/>
      <c r="E9" s="402"/>
      <c r="F9" s="402"/>
      <c r="G9" s="402"/>
      <c r="H9" s="403"/>
      <c r="J9" s="88" t="s">
        <v>0</v>
      </c>
      <c r="K9" s="258">
        <f>基本情報入力シート!C6</f>
        <v>0</v>
      </c>
      <c r="L9" s="259"/>
      <c r="M9" s="259"/>
      <c r="N9" s="344"/>
    </row>
    <row r="10" spans="1:17" ht="18.75" customHeight="1">
      <c r="B10" s="386" t="s">
        <v>8</v>
      </c>
      <c r="C10" s="386"/>
      <c r="D10" s="383"/>
      <c r="E10" s="384"/>
      <c r="F10" s="384"/>
      <c r="G10" s="384"/>
      <c r="H10" s="385"/>
      <c r="I10" s="5"/>
      <c r="J10" s="89" t="s">
        <v>75</v>
      </c>
      <c r="K10" s="258">
        <f>基本情報入力シート!C10</f>
        <v>0</v>
      </c>
      <c r="L10" s="259"/>
      <c r="M10" s="254">
        <f>基本情報入力シート!C11</f>
        <v>0</v>
      </c>
      <c r="N10" s="371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90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5"/>
      <c r="C12" s="106"/>
      <c r="D12" s="106"/>
      <c r="E12" s="106"/>
      <c r="F12" s="106"/>
      <c r="G12" s="106"/>
      <c r="H12" s="106"/>
      <c r="I12" s="5"/>
      <c r="L12" s="3" t="s">
        <v>51</v>
      </c>
      <c r="M12" s="429" t="s">
        <v>96</v>
      </c>
      <c r="N12" s="429"/>
    </row>
    <row r="13" spans="1:17" ht="10.5" customHeight="1">
      <c r="M13" s="430"/>
      <c r="N13" s="430"/>
    </row>
    <row r="14" spans="1:17" ht="18.75" customHeight="1">
      <c r="B14" s="85" t="s">
        <v>9</v>
      </c>
      <c r="C14" s="94" t="s">
        <v>10</v>
      </c>
      <c r="D14" s="94" t="s">
        <v>11</v>
      </c>
      <c r="E14" s="330" t="s">
        <v>12</v>
      </c>
      <c r="F14" s="330"/>
      <c r="G14" s="330"/>
      <c r="H14" s="330"/>
      <c r="I14" s="330"/>
      <c r="J14" s="95" t="s">
        <v>13</v>
      </c>
      <c r="K14" s="94" t="s">
        <v>14</v>
      </c>
      <c r="L14" s="95" t="s">
        <v>15</v>
      </c>
      <c r="M14" s="439" t="s">
        <v>16</v>
      </c>
      <c r="N14" s="440"/>
    </row>
    <row r="15" spans="1:17" ht="18.75" customHeight="1">
      <c r="A15" s="174">
        <v>1</v>
      </c>
      <c r="B15" s="91"/>
      <c r="C15" s="96"/>
      <c r="D15" s="97"/>
      <c r="E15" s="331"/>
      <c r="F15" s="331"/>
      <c r="G15" s="331"/>
      <c r="H15" s="331"/>
      <c r="I15" s="331"/>
      <c r="J15" s="121"/>
      <c r="K15" s="178"/>
      <c r="L15" s="179"/>
      <c r="M15" s="441" t="str">
        <f>IF((J15*L15)=0,"",(ROUND(J15*L15,0)))</f>
        <v/>
      </c>
      <c r="N15" s="442"/>
    </row>
    <row r="16" spans="1:17" ht="18.75" customHeight="1">
      <c r="A16" s="174">
        <v>2</v>
      </c>
      <c r="B16" s="92"/>
      <c r="C16" s="98"/>
      <c r="D16" s="99"/>
      <c r="E16" s="332"/>
      <c r="F16" s="332"/>
      <c r="G16" s="332"/>
      <c r="H16" s="332"/>
      <c r="I16" s="332"/>
      <c r="J16" s="122"/>
      <c r="K16" s="180"/>
      <c r="L16" s="181"/>
      <c r="M16" s="431" t="str">
        <f t="shared" ref="M16:M29" si="0">IF((J16*L16)=0,"",(ROUND(J16*L16,0)))</f>
        <v/>
      </c>
      <c r="N16" s="432"/>
    </row>
    <row r="17" spans="1:16" ht="18.75" customHeight="1">
      <c r="A17" s="174">
        <v>3</v>
      </c>
      <c r="B17" s="92"/>
      <c r="C17" s="98"/>
      <c r="D17" s="99"/>
      <c r="E17" s="332"/>
      <c r="F17" s="332"/>
      <c r="G17" s="332"/>
      <c r="H17" s="332"/>
      <c r="I17" s="332"/>
      <c r="J17" s="122"/>
      <c r="K17" s="180"/>
      <c r="L17" s="181"/>
      <c r="M17" s="431" t="str">
        <f t="shared" si="0"/>
        <v/>
      </c>
      <c r="N17" s="432"/>
    </row>
    <row r="18" spans="1:16" ht="18.75" customHeight="1">
      <c r="A18" s="174">
        <v>4</v>
      </c>
      <c r="B18" s="92"/>
      <c r="C18" s="98"/>
      <c r="D18" s="99"/>
      <c r="E18" s="332"/>
      <c r="F18" s="332"/>
      <c r="G18" s="332"/>
      <c r="H18" s="332"/>
      <c r="I18" s="332"/>
      <c r="J18" s="122"/>
      <c r="K18" s="180"/>
      <c r="L18" s="181"/>
      <c r="M18" s="431" t="str">
        <f t="shared" si="0"/>
        <v/>
      </c>
      <c r="N18" s="432"/>
    </row>
    <row r="19" spans="1:16" ht="18.75" customHeight="1">
      <c r="A19" s="174">
        <v>5</v>
      </c>
      <c r="B19" s="92"/>
      <c r="C19" s="98"/>
      <c r="D19" s="99"/>
      <c r="E19" s="332"/>
      <c r="F19" s="332"/>
      <c r="G19" s="332"/>
      <c r="H19" s="332"/>
      <c r="I19" s="332"/>
      <c r="J19" s="122"/>
      <c r="K19" s="180"/>
      <c r="L19" s="181"/>
      <c r="M19" s="431" t="str">
        <f t="shared" si="0"/>
        <v/>
      </c>
      <c r="N19" s="432"/>
    </row>
    <row r="20" spans="1:16" ht="18.75" customHeight="1">
      <c r="A20" s="174">
        <v>6</v>
      </c>
      <c r="B20" s="92"/>
      <c r="C20" s="98"/>
      <c r="D20" s="99"/>
      <c r="E20" s="332"/>
      <c r="F20" s="332"/>
      <c r="G20" s="332"/>
      <c r="H20" s="332"/>
      <c r="I20" s="332"/>
      <c r="J20" s="122"/>
      <c r="K20" s="180"/>
      <c r="L20" s="181"/>
      <c r="M20" s="431" t="str">
        <f t="shared" si="0"/>
        <v/>
      </c>
      <c r="N20" s="432"/>
    </row>
    <row r="21" spans="1:16" ht="18.75" customHeight="1">
      <c r="A21" s="174">
        <v>7</v>
      </c>
      <c r="B21" s="92"/>
      <c r="C21" s="98"/>
      <c r="D21" s="99"/>
      <c r="E21" s="332"/>
      <c r="F21" s="332"/>
      <c r="G21" s="332"/>
      <c r="H21" s="332"/>
      <c r="I21" s="332"/>
      <c r="J21" s="122"/>
      <c r="K21" s="180"/>
      <c r="L21" s="181"/>
      <c r="M21" s="431" t="str">
        <f t="shared" si="0"/>
        <v/>
      </c>
      <c r="N21" s="432"/>
    </row>
    <row r="22" spans="1:16" ht="18.75" customHeight="1">
      <c r="A22" s="174">
        <v>8</v>
      </c>
      <c r="B22" s="92"/>
      <c r="C22" s="98"/>
      <c r="D22" s="99"/>
      <c r="E22" s="332"/>
      <c r="F22" s="332"/>
      <c r="G22" s="332"/>
      <c r="H22" s="332"/>
      <c r="I22" s="332"/>
      <c r="J22" s="122"/>
      <c r="K22" s="180"/>
      <c r="L22" s="181"/>
      <c r="M22" s="431" t="str">
        <f t="shared" si="0"/>
        <v/>
      </c>
      <c r="N22" s="432"/>
    </row>
    <row r="23" spans="1:16" ht="18.75" customHeight="1">
      <c r="A23" s="174">
        <v>9</v>
      </c>
      <c r="B23" s="92"/>
      <c r="C23" s="98"/>
      <c r="D23" s="99"/>
      <c r="E23" s="332"/>
      <c r="F23" s="332"/>
      <c r="G23" s="332"/>
      <c r="H23" s="332"/>
      <c r="I23" s="332"/>
      <c r="J23" s="122"/>
      <c r="K23" s="180"/>
      <c r="L23" s="181"/>
      <c r="M23" s="431" t="str">
        <f t="shared" si="0"/>
        <v/>
      </c>
      <c r="N23" s="432"/>
    </row>
    <row r="24" spans="1:16" ht="18.75" customHeight="1">
      <c r="A24" s="174">
        <v>10</v>
      </c>
      <c r="B24" s="92"/>
      <c r="C24" s="98"/>
      <c r="D24" s="99"/>
      <c r="E24" s="332"/>
      <c r="F24" s="332"/>
      <c r="G24" s="332"/>
      <c r="H24" s="332"/>
      <c r="I24" s="332"/>
      <c r="J24" s="122"/>
      <c r="K24" s="180"/>
      <c r="L24" s="181"/>
      <c r="M24" s="431" t="str">
        <f t="shared" si="0"/>
        <v/>
      </c>
      <c r="N24" s="432"/>
    </row>
    <row r="25" spans="1:16" ht="18.75" customHeight="1">
      <c r="A25" s="174">
        <v>11</v>
      </c>
      <c r="B25" s="92"/>
      <c r="C25" s="98"/>
      <c r="D25" s="99"/>
      <c r="E25" s="332"/>
      <c r="F25" s="332"/>
      <c r="G25" s="332"/>
      <c r="H25" s="332"/>
      <c r="I25" s="332"/>
      <c r="J25" s="122"/>
      <c r="K25" s="180"/>
      <c r="L25" s="181"/>
      <c r="M25" s="431" t="str">
        <f t="shared" si="0"/>
        <v/>
      </c>
      <c r="N25" s="432"/>
    </row>
    <row r="26" spans="1:16" ht="18.75" customHeight="1">
      <c r="A26" s="174">
        <v>12</v>
      </c>
      <c r="B26" s="92"/>
      <c r="C26" s="98"/>
      <c r="D26" s="99"/>
      <c r="E26" s="332"/>
      <c r="F26" s="332"/>
      <c r="G26" s="332"/>
      <c r="H26" s="332"/>
      <c r="I26" s="332"/>
      <c r="J26" s="122"/>
      <c r="K26" s="180"/>
      <c r="L26" s="181"/>
      <c r="M26" s="431" t="str">
        <f t="shared" si="0"/>
        <v/>
      </c>
      <c r="N26" s="432"/>
    </row>
    <row r="27" spans="1:16" ht="18.75" customHeight="1">
      <c r="A27" s="174">
        <v>13</v>
      </c>
      <c r="B27" s="92"/>
      <c r="C27" s="98"/>
      <c r="D27" s="99"/>
      <c r="E27" s="332"/>
      <c r="F27" s="332"/>
      <c r="G27" s="332"/>
      <c r="H27" s="332"/>
      <c r="I27" s="332"/>
      <c r="J27" s="122"/>
      <c r="K27" s="180"/>
      <c r="L27" s="181"/>
      <c r="M27" s="431" t="str">
        <f t="shared" si="0"/>
        <v/>
      </c>
      <c r="N27" s="432"/>
    </row>
    <row r="28" spans="1:16" ht="18.75" customHeight="1">
      <c r="A28" s="174">
        <v>14</v>
      </c>
      <c r="B28" s="92"/>
      <c r="C28" s="98"/>
      <c r="D28" s="99"/>
      <c r="E28" s="332"/>
      <c r="F28" s="332"/>
      <c r="G28" s="332"/>
      <c r="H28" s="332"/>
      <c r="I28" s="332"/>
      <c r="J28" s="122"/>
      <c r="K28" s="180"/>
      <c r="L28" s="181"/>
      <c r="M28" s="431" t="str">
        <f t="shared" si="0"/>
        <v/>
      </c>
      <c r="N28" s="432"/>
    </row>
    <row r="29" spans="1:16" ht="18.75" customHeight="1">
      <c r="A29" s="174">
        <v>15</v>
      </c>
      <c r="B29" s="93"/>
      <c r="C29" s="100"/>
      <c r="D29" s="101"/>
      <c r="E29" s="382"/>
      <c r="F29" s="382"/>
      <c r="G29" s="382"/>
      <c r="H29" s="382"/>
      <c r="I29" s="382"/>
      <c r="J29" s="123"/>
      <c r="K29" s="182"/>
      <c r="L29" s="183"/>
      <c r="M29" s="433" t="str">
        <f t="shared" si="0"/>
        <v/>
      </c>
      <c r="N29" s="434"/>
    </row>
    <row r="30" spans="1:16" ht="18.75" customHeight="1">
      <c r="B30" s="48"/>
      <c r="C30" s="32"/>
      <c r="D30" s="32"/>
      <c r="E30" s="358" t="s">
        <v>76</v>
      </c>
      <c r="F30" s="358"/>
      <c r="G30" s="358"/>
      <c r="H30" s="358"/>
      <c r="I30" s="358"/>
      <c r="J30" s="32"/>
      <c r="K30" s="32"/>
      <c r="L30" s="32"/>
      <c r="M30" s="435">
        <f>SUM(M15:N29)</f>
        <v>0</v>
      </c>
      <c r="N30" s="436"/>
      <c r="P30" s="6" t="str">
        <f>IF(L31="10%","0.1",IF(L31="8%","0.08","0"))</f>
        <v>0.1</v>
      </c>
    </row>
    <row r="31" spans="1:16" ht="18.75" customHeight="1">
      <c r="B31" s="49"/>
      <c r="C31" s="102"/>
      <c r="D31" s="102"/>
      <c r="E31" s="340" t="s">
        <v>77</v>
      </c>
      <c r="F31" s="340"/>
      <c r="G31" s="340"/>
      <c r="H31" s="340"/>
      <c r="I31" s="340"/>
      <c r="J31" s="102"/>
      <c r="K31" s="102"/>
      <c r="L31" s="103" t="s">
        <v>74</v>
      </c>
      <c r="M31" s="437">
        <f>M30*P30</f>
        <v>0</v>
      </c>
      <c r="N31" s="438"/>
    </row>
    <row r="32" spans="1:16" ht="18.75" customHeight="1">
      <c r="B32" s="30"/>
      <c r="C32" s="31"/>
      <c r="D32" s="31"/>
      <c r="E32" s="356" t="s">
        <v>78</v>
      </c>
      <c r="F32" s="356"/>
      <c r="G32" s="356"/>
      <c r="H32" s="356"/>
      <c r="I32" s="356"/>
      <c r="J32" s="31"/>
      <c r="K32" s="31"/>
      <c r="L32" s="31"/>
      <c r="M32" s="404">
        <f>ROUND(SUM(M30:N31),0)</f>
        <v>0</v>
      </c>
      <c r="N32" s="405"/>
    </row>
    <row r="33" spans="2:14" ht="7.5" customHeight="1"/>
    <row r="34" spans="2:14" ht="18.75" customHeight="1">
      <c r="B34" s="22" t="s">
        <v>108</v>
      </c>
      <c r="G34" s="381" t="s">
        <v>110</v>
      </c>
      <c r="H34" s="381"/>
    </row>
    <row r="35" spans="2:14" ht="18.75" customHeight="1">
      <c r="B35" s="357" t="s">
        <v>48</v>
      </c>
      <c r="C35" s="358"/>
      <c r="D35" s="358"/>
      <c r="E35" s="358"/>
      <c r="F35" s="358"/>
      <c r="G35" s="358"/>
      <c r="H35" s="359"/>
    </row>
    <row r="36" spans="2:14" ht="18.75" customHeight="1">
      <c r="B36" s="389" t="s">
        <v>23</v>
      </c>
      <c r="C36" s="390"/>
      <c r="D36" s="390"/>
      <c r="E36" s="391"/>
      <c r="F36" s="392"/>
      <c r="G36" s="393"/>
      <c r="H36" s="126"/>
    </row>
    <row r="37" spans="2:14" ht="18.75" customHeight="1">
      <c r="B37" s="339" t="s">
        <v>24</v>
      </c>
      <c r="C37" s="340"/>
      <c r="D37" s="340"/>
      <c r="E37" s="391"/>
      <c r="F37" s="392"/>
      <c r="G37" s="393"/>
      <c r="H37" s="50"/>
    </row>
    <row r="38" spans="2:14" ht="18.75" customHeight="1">
      <c r="B38" s="339" t="s">
        <v>25</v>
      </c>
      <c r="C38" s="340"/>
      <c r="D38" s="340"/>
      <c r="E38" s="391"/>
      <c r="F38" s="392"/>
      <c r="G38" s="393"/>
      <c r="H38" s="50"/>
    </row>
    <row r="39" spans="2:14" ht="18.75" customHeight="1">
      <c r="B39" s="387" t="s">
        <v>26</v>
      </c>
      <c r="C39" s="388"/>
      <c r="D39" s="388"/>
      <c r="E39" s="391"/>
      <c r="F39" s="392"/>
      <c r="G39" s="393"/>
      <c r="H39" s="127"/>
    </row>
    <row r="40" spans="2:14" ht="18.75" customHeight="1">
      <c r="B40" s="377"/>
      <c r="C40" s="378"/>
      <c r="D40" s="378"/>
      <c r="E40" s="124"/>
      <c r="F40" s="124"/>
      <c r="G40" s="124"/>
      <c r="H40" s="125"/>
    </row>
    <row r="41" spans="2:14" ht="18.75" customHeight="1">
      <c r="B41" s="379"/>
      <c r="C41" s="380"/>
      <c r="D41" s="380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107</v>
      </c>
      <c r="J47" s="25"/>
      <c r="L47" s="25"/>
      <c r="M47" s="25"/>
      <c r="N47" s="25"/>
    </row>
    <row r="48" spans="2:14" ht="24" customHeight="1">
      <c r="B48" s="345" t="s">
        <v>50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5" t="s">
        <v>22</v>
      </c>
      <c r="M50" s="346">
        <f>M4</f>
        <v>0</v>
      </c>
      <c r="N50" s="347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348" t="s">
        <v>6</v>
      </c>
      <c r="C53" s="348"/>
      <c r="D53" s="336"/>
      <c r="E53" s="337"/>
      <c r="F53" s="338"/>
      <c r="G53" s="5"/>
      <c r="H53" s="5"/>
      <c r="J53" s="86" t="s">
        <v>40</v>
      </c>
      <c r="K53" s="118">
        <f>K7</f>
        <v>0</v>
      </c>
      <c r="L53" s="327" t="str">
        <f>L7</f>
        <v/>
      </c>
      <c r="M53" s="327"/>
      <c r="N53" s="328"/>
    </row>
    <row r="54" spans="2:17" ht="18.75" customHeight="1">
      <c r="B54" s="376" t="s">
        <v>18</v>
      </c>
      <c r="C54" s="376"/>
      <c r="D54" s="341" t="str">
        <f>IF((D8)=0,"",(D8))</f>
        <v/>
      </c>
      <c r="E54" s="342"/>
      <c r="F54" s="342"/>
      <c r="G54" s="342"/>
      <c r="H54" s="343"/>
      <c r="I54" s="4"/>
      <c r="J54" s="87" t="s">
        <v>41</v>
      </c>
      <c r="K54" s="258">
        <f>K8</f>
        <v>0</v>
      </c>
      <c r="L54" s="259"/>
      <c r="M54" s="259"/>
      <c r="N54" s="344"/>
    </row>
    <row r="55" spans="2:17" ht="18.75" customHeight="1">
      <c r="B55" s="367" t="s">
        <v>7</v>
      </c>
      <c r="C55" s="367"/>
      <c r="D55" s="368" t="str">
        <f>IF((D9)=0,"",(D9))</f>
        <v/>
      </c>
      <c r="E55" s="369"/>
      <c r="F55" s="369"/>
      <c r="G55" s="369"/>
      <c r="H55" s="370"/>
      <c r="J55" s="88" t="s">
        <v>0</v>
      </c>
      <c r="K55" s="258">
        <f>K9</f>
        <v>0</v>
      </c>
      <c r="L55" s="259"/>
      <c r="M55" s="259"/>
      <c r="N55" s="344"/>
    </row>
    <row r="56" spans="2:17" ht="18.75" customHeight="1">
      <c r="B56" s="372" t="s">
        <v>8</v>
      </c>
      <c r="C56" s="372"/>
      <c r="D56" s="373" t="str">
        <f>IF((D10)=0,"",(D10))</f>
        <v/>
      </c>
      <c r="E56" s="374"/>
      <c r="F56" s="374"/>
      <c r="G56" s="374"/>
      <c r="H56" s="375"/>
      <c r="I56" s="5"/>
      <c r="J56" s="89" t="s">
        <v>75</v>
      </c>
      <c r="K56" s="258">
        <f>K10</f>
        <v>0</v>
      </c>
      <c r="L56" s="259"/>
      <c r="M56" s="254">
        <f>M10</f>
        <v>0</v>
      </c>
      <c r="N56" s="371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90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61"/>
      <c r="C58" s="361"/>
      <c r="D58" s="362"/>
      <c r="E58" s="362"/>
      <c r="F58" s="362"/>
      <c r="G58" s="362"/>
      <c r="H58" s="362"/>
      <c r="I58" s="5"/>
      <c r="L58" s="3" t="s">
        <v>51</v>
      </c>
      <c r="M58" s="429" t="s">
        <v>97</v>
      </c>
      <c r="N58" s="429"/>
    </row>
    <row r="59" spans="2:17" ht="10.5" customHeight="1">
      <c r="J59" s="25"/>
      <c r="L59" s="25"/>
      <c r="M59" s="429"/>
      <c r="N59" s="429"/>
    </row>
    <row r="60" spans="2:17" ht="18.75" customHeight="1">
      <c r="B60" s="85" t="s">
        <v>9</v>
      </c>
      <c r="C60" s="94" t="s">
        <v>10</v>
      </c>
      <c r="D60" s="94" t="s">
        <v>11</v>
      </c>
      <c r="E60" s="330" t="s">
        <v>12</v>
      </c>
      <c r="F60" s="330"/>
      <c r="G60" s="330"/>
      <c r="H60" s="330"/>
      <c r="I60" s="330"/>
      <c r="J60" s="116" t="s">
        <v>13</v>
      </c>
      <c r="K60" s="94" t="s">
        <v>14</v>
      </c>
      <c r="L60" s="116" t="s">
        <v>15</v>
      </c>
      <c r="M60" s="408" t="s">
        <v>16</v>
      </c>
      <c r="N60" s="409"/>
    </row>
    <row r="61" spans="2:17" ht="18.75" customHeight="1">
      <c r="B61" s="107">
        <f t="shared" ref="B61:C75" si="1">B15</f>
        <v>0</v>
      </c>
      <c r="C61" s="110">
        <f t="shared" si="1"/>
        <v>0</v>
      </c>
      <c r="D61" s="111"/>
      <c r="E61" s="354">
        <f t="shared" ref="E61:E75" si="2">E15</f>
        <v>0</v>
      </c>
      <c r="F61" s="354"/>
      <c r="G61" s="354"/>
      <c r="H61" s="354"/>
      <c r="I61" s="354"/>
      <c r="J61" s="184" t="str">
        <f>IF((J15)=0,"",(J15))</f>
        <v/>
      </c>
      <c r="K61" s="185">
        <f t="shared" ref="K61:M75" si="3">K15</f>
        <v>0</v>
      </c>
      <c r="L61" s="186">
        <f t="shared" si="3"/>
        <v>0</v>
      </c>
      <c r="M61" s="410" t="str">
        <f t="shared" si="3"/>
        <v/>
      </c>
      <c r="N61" s="411"/>
    </row>
    <row r="62" spans="2:17" ht="18.75" customHeight="1">
      <c r="B62" s="108">
        <f t="shared" si="1"/>
        <v>0</v>
      </c>
      <c r="C62" s="112">
        <f t="shared" si="1"/>
        <v>0</v>
      </c>
      <c r="D62" s="113"/>
      <c r="E62" s="329">
        <f t="shared" si="2"/>
        <v>0</v>
      </c>
      <c r="F62" s="329"/>
      <c r="G62" s="329"/>
      <c r="H62" s="329"/>
      <c r="I62" s="329"/>
      <c r="J62" s="184" t="str">
        <f>IF((J16)=0,"",(J16))</f>
        <v/>
      </c>
      <c r="K62" s="187">
        <f t="shared" si="3"/>
        <v>0</v>
      </c>
      <c r="L62" s="186">
        <f t="shared" si="3"/>
        <v>0</v>
      </c>
      <c r="M62" s="412" t="str">
        <f t="shared" si="3"/>
        <v/>
      </c>
      <c r="N62" s="413"/>
    </row>
    <row r="63" spans="2:17" ht="18.75" customHeight="1">
      <c r="B63" s="108">
        <f t="shared" si="1"/>
        <v>0</v>
      </c>
      <c r="C63" s="112">
        <f t="shared" si="1"/>
        <v>0</v>
      </c>
      <c r="D63" s="113"/>
      <c r="E63" s="329">
        <f t="shared" si="2"/>
        <v>0</v>
      </c>
      <c r="F63" s="329"/>
      <c r="G63" s="329"/>
      <c r="H63" s="329"/>
      <c r="I63" s="329"/>
      <c r="J63" s="184" t="str">
        <f t="shared" ref="J63:J75" si="4">IF((J17)=0,"",(J17))</f>
        <v/>
      </c>
      <c r="K63" s="187">
        <f t="shared" si="3"/>
        <v>0</v>
      </c>
      <c r="L63" s="186">
        <f t="shared" si="3"/>
        <v>0</v>
      </c>
      <c r="M63" s="412" t="str">
        <f t="shared" si="3"/>
        <v/>
      </c>
      <c r="N63" s="413"/>
    </row>
    <row r="64" spans="2:17" ht="18.75" customHeight="1">
      <c r="B64" s="108">
        <f t="shared" si="1"/>
        <v>0</v>
      </c>
      <c r="C64" s="112">
        <f t="shared" si="1"/>
        <v>0</v>
      </c>
      <c r="D64" s="113"/>
      <c r="E64" s="329">
        <f t="shared" si="2"/>
        <v>0</v>
      </c>
      <c r="F64" s="329"/>
      <c r="G64" s="329"/>
      <c r="H64" s="329"/>
      <c r="I64" s="329"/>
      <c r="J64" s="184" t="str">
        <f t="shared" si="4"/>
        <v/>
      </c>
      <c r="K64" s="187">
        <f t="shared" si="3"/>
        <v>0</v>
      </c>
      <c r="L64" s="186">
        <f t="shared" si="3"/>
        <v>0</v>
      </c>
      <c r="M64" s="412" t="str">
        <f t="shared" si="3"/>
        <v/>
      </c>
      <c r="N64" s="413"/>
    </row>
    <row r="65" spans="2:16" ht="18.75" customHeight="1">
      <c r="B65" s="108">
        <f t="shared" si="1"/>
        <v>0</v>
      </c>
      <c r="C65" s="112">
        <f t="shared" si="1"/>
        <v>0</v>
      </c>
      <c r="D65" s="113"/>
      <c r="E65" s="329">
        <f t="shared" si="2"/>
        <v>0</v>
      </c>
      <c r="F65" s="329"/>
      <c r="G65" s="329"/>
      <c r="H65" s="329"/>
      <c r="I65" s="329"/>
      <c r="J65" s="184" t="str">
        <f t="shared" si="4"/>
        <v/>
      </c>
      <c r="K65" s="187">
        <f t="shared" si="3"/>
        <v>0</v>
      </c>
      <c r="L65" s="186">
        <f t="shared" si="3"/>
        <v>0</v>
      </c>
      <c r="M65" s="412" t="str">
        <f t="shared" si="3"/>
        <v/>
      </c>
      <c r="N65" s="413"/>
    </row>
    <row r="66" spans="2:16" ht="18.75" customHeight="1">
      <c r="B66" s="108">
        <f t="shared" si="1"/>
        <v>0</v>
      </c>
      <c r="C66" s="112">
        <f t="shared" si="1"/>
        <v>0</v>
      </c>
      <c r="D66" s="113"/>
      <c r="E66" s="329">
        <f t="shared" si="2"/>
        <v>0</v>
      </c>
      <c r="F66" s="329"/>
      <c r="G66" s="329"/>
      <c r="H66" s="329"/>
      <c r="I66" s="329"/>
      <c r="J66" s="184" t="str">
        <f t="shared" si="4"/>
        <v/>
      </c>
      <c r="K66" s="187">
        <f t="shared" si="3"/>
        <v>0</v>
      </c>
      <c r="L66" s="186">
        <f t="shared" si="3"/>
        <v>0</v>
      </c>
      <c r="M66" s="412" t="str">
        <f t="shared" si="3"/>
        <v/>
      </c>
      <c r="N66" s="413"/>
    </row>
    <row r="67" spans="2:16" ht="18.75" customHeight="1">
      <c r="B67" s="108">
        <f t="shared" si="1"/>
        <v>0</v>
      </c>
      <c r="C67" s="112">
        <f t="shared" si="1"/>
        <v>0</v>
      </c>
      <c r="D67" s="113"/>
      <c r="E67" s="329">
        <f t="shared" si="2"/>
        <v>0</v>
      </c>
      <c r="F67" s="329"/>
      <c r="G67" s="329"/>
      <c r="H67" s="329"/>
      <c r="I67" s="329"/>
      <c r="J67" s="184" t="str">
        <f t="shared" si="4"/>
        <v/>
      </c>
      <c r="K67" s="187">
        <f t="shared" si="3"/>
        <v>0</v>
      </c>
      <c r="L67" s="186">
        <f t="shared" si="3"/>
        <v>0</v>
      </c>
      <c r="M67" s="412" t="str">
        <f t="shared" si="3"/>
        <v/>
      </c>
      <c r="N67" s="413"/>
    </row>
    <row r="68" spans="2:16" ht="18.75" customHeight="1">
      <c r="B68" s="108">
        <f t="shared" si="1"/>
        <v>0</v>
      </c>
      <c r="C68" s="112">
        <f t="shared" si="1"/>
        <v>0</v>
      </c>
      <c r="D68" s="113"/>
      <c r="E68" s="329">
        <f t="shared" si="2"/>
        <v>0</v>
      </c>
      <c r="F68" s="329"/>
      <c r="G68" s="329"/>
      <c r="H68" s="329"/>
      <c r="I68" s="329"/>
      <c r="J68" s="184" t="str">
        <f t="shared" si="4"/>
        <v/>
      </c>
      <c r="K68" s="187">
        <f t="shared" si="3"/>
        <v>0</v>
      </c>
      <c r="L68" s="186">
        <f t="shared" si="3"/>
        <v>0</v>
      </c>
      <c r="M68" s="412" t="str">
        <f t="shared" si="3"/>
        <v/>
      </c>
      <c r="N68" s="413"/>
    </row>
    <row r="69" spans="2:16" ht="18.75" customHeight="1">
      <c r="B69" s="108">
        <f t="shared" si="1"/>
        <v>0</v>
      </c>
      <c r="C69" s="112">
        <f t="shared" si="1"/>
        <v>0</v>
      </c>
      <c r="D69" s="113"/>
      <c r="E69" s="329">
        <f t="shared" si="2"/>
        <v>0</v>
      </c>
      <c r="F69" s="329"/>
      <c r="G69" s="329"/>
      <c r="H69" s="329"/>
      <c r="I69" s="329"/>
      <c r="J69" s="184" t="str">
        <f t="shared" si="4"/>
        <v/>
      </c>
      <c r="K69" s="187">
        <f t="shared" si="3"/>
        <v>0</v>
      </c>
      <c r="L69" s="186">
        <f t="shared" si="3"/>
        <v>0</v>
      </c>
      <c r="M69" s="412" t="str">
        <f t="shared" si="3"/>
        <v/>
      </c>
      <c r="N69" s="413"/>
    </row>
    <row r="70" spans="2:16" ht="18.75" customHeight="1">
      <c r="B70" s="108">
        <f t="shared" si="1"/>
        <v>0</v>
      </c>
      <c r="C70" s="112">
        <f t="shared" si="1"/>
        <v>0</v>
      </c>
      <c r="D70" s="113"/>
      <c r="E70" s="329">
        <f t="shared" si="2"/>
        <v>0</v>
      </c>
      <c r="F70" s="329"/>
      <c r="G70" s="329"/>
      <c r="H70" s="329"/>
      <c r="I70" s="329"/>
      <c r="J70" s="184" t="str">
        <f t="shared" si="4"/>
        <v/>
      </c>
      <c r="K70" s="187">
        <f t="shared" si="3"/>
        <v>0</v>
      </c>
      <c r="L70" s="186">
        <f t="shared" si="3"/>
        <v>0</v>
      </c>
      <c r="M70" s="412" t="str">
        <f t="shared" si="3"/>
        <v/>
      </c>
      <c r="N70" s="413"/>
    </row>
    <row r="71" spans="2:16" ht="18.75" customHeight="1">
      <c r="B71" s="108">
        <f t="shared" si="1"/>
        <v>0</v>
      </c>
      <c r="C71" s="112">
        <f t="shared" si="1"/>
        <v>0</v>
      </c>
      <c r="D71" s="113"/>
      <c r="E71" s="329">
        <f t="shared" si="2"/>
        <v>0</v>
      </c>
      <c r="F71" s="329"/>
      <c r="G71" s="329"/>
      <c r="H71" s="329"/>
      <c r="I71" s="329"/>
      <c r="J71" s="184" t="str">
        <f t="shared" si="4"/>
        <v/>
      </c>
      <c r="K71" s="187">
        <f t="shared" si="3"/>
        <v>0</v>
      </c>
      <c r="L71" s="186">
        <f t="shared" si="3"/>
        <v>0</v>
      </c>
      <c r="M71" s="412" t="str">
        <f t="shared" si="3"/>
        <v/>
      </c>
      <c r="N71" s="413"/>
    </row>
    <row r="72" spans="2:16" ht="18.75" customHeight="1">
      <c r="B72" s="108">
        <f t="shared" si="1"/>
        <v>0</v>
      </c>
      <c r="C72" s="112">
        <f t="shared" si="1"/>
        <v>0</v>
      </c>
      <c r="D72" s="113"/>
      <c r="E72" s="329">
        <f t="shared" si="2"/>
        <v>0</v>
      </c>
      <c r="F72" s="329"/>
      <c r="G72" s="329"/>
      <c r="H72" s="329"/>
      <c r="I72" s="329"/>
      <c r="J72" s="184" t="str">
        <f t="shared" si="4"/>
        <v/>
      </c>
      <c r="K72" s="187">
        <f t="shared" si="3"/>
        <v>0</v>
      </c>
      <c r="L72" s="186">
        <f t="shared" si="3"/>
        <v>0</v>
      </c>
      <c r="M72" s="412" t="str">
        <f t="shared" si="3"/>
        <v/>
      </c>
      <c r="N72" s="413"/>
    </row>
    <row r="73" spans="2:16" ht="18.75" customHeight="1">
      <c r="B73" s="108">
        <f t="shared" si="1"/>
        <v>0</v>
      </c>
      <c r="C73" s="112">
        <f t="shared" si="1"/>
        <v>0</v>
      </c>
      <c r="D73" s="113"/>
      <c r="E73" s="329">
        <f t="shared" si="2"/>
        <v>0</v>
      </c>
      <c r="F73" s="329"/>
      <c r="G73" s="329"/>
      <c r="H73" s="329"/>
      <c r="I73" s="329"/>
      <c r="J73" s="184" t="str">
        <f t="shared" si="4"/>
        <v/>
      </c>
      <c r="K73" s="187">
        <f t="shared" si="3"/>
        <v>0</v>
      </c>
      <c r="L73" s="186">
        <f t="shared" si="3"/>
        <v>0</v>
      </c>
      <c r="M73" s="412" t="str">
        <f t="shared" si="3"/>
        <v/>
      </c>
      <c r="N73" s="413"/>
    </row>
    <row r="74" spans="2:16" ht="18.75" customHeight="1">
      <c r="B74" s="108">
        <f t="shared" si="1"/>
        <v>0</v>
      </c>
      <c r="C74" s="112">
        <f t="shared" si="1"/>
        <v>0</v>
      </c>
      <c r="D74" s="113"/>
      <c r="E74" s="329">
        <f t="shared" si="2"/>
        <v>0</v>
      </c>
      <c r="F74" s="329"/>
      <c r="G74" s="329"/>
      <c r="H74" s="329"/>
      <c r="I74" s="329"/>
      <c r="J74" s="184" t="str">
        <f t="shared" si="4"/>
        <v/>
      </c>
      <c r="K74" s="187">
        <f t="shared" si="3"/>
        <v>0</v>
      </c>
      <c r="L74" s="186">
        <f t="shared" si="3"/>
        <v>0</v>
      </c>
      <c r="M74" s="412" t="str">
        <f t="shared" si="3"/>
        <v/>
      </c>
      <c r="N74" s="413"/>
    </row>
    <row r="75" spans="2:16" ht="18.75" customHeight="1">
      <c r="B75" s="109">
        <f t="shared" si="1"/>
        <v>0</v>
      </c>
      <c r="C75" s="114">
        <f t="shared" si="1"/>
        <v>0</v>
      </c>
      <c r="D75" s="115"/>
      <c r="E75" s="360">
        <f t="shared" si="2"/>
        <v>0</v>
      </c>
      <c r="F75" s="360"/>
      <c r="G75" s="360"/>
      <c r="H75" s="360"/>
      <c r="I75" s="360"/>
      <c r="J75" s="188" t="str">
        <f t="shared" si="4"/>
        <v/>
      </c>
      <c r="K75" s="189">
        <f t="shared" si="3"/>
        <v>0</v>
      </c>
      <c r="L75" s="190">
        <f t="shared" si="3"/>
        <v>0</v>
      </c>
      <c r="M75" s="414" t="str">
        <f t="shared" si="3"/>
        <v/>
      </c>
      <c r="N75" s="415"/>
    </row>
    <row r="76" spans="2:16" ht="18.75" customHeight="1">
      <c r="B76" s="131"/>
      <c r="C76" s="135"/>
      <c r="D76" s="135"/>
      <c r="E76" s="406" t="s">
        <v>76</v>
      </c>
      <c r="F76" s="406"/>
      <c r="G76" s="406"/>
      <c r="H76" s="406"/>
      <c r="I76" s="406"/>
      <c r="J76" s="135"/>
      <c r="K76" s="135"/>
      <c r="L76" s="132"/>
      <c r="M76" s="416">
        <f>M30</f>
        <v>0</v>
      </c>
      <c r="N76" s="417"/>
      <c r="P76" s="6" t="str">
        <f>IF(I77="10%","1.1",IF(I77="8%","1.08","0"))</f>
        <v>0</v>
      </c>
    </row>
    <row r="77" spans="2:16" ht="18.75" customHeight="1">
      <c r="B77" s="49"/>
      <c r="C77" s="102"/>
      <c r="D77" s="102"/>
      <c r="E77" s="340" t="s">
        <v>77</v>
      </c>
      <c r="F77" s="340"/>
      <c r="G77" s="340"/>
      <c r="H77" s="340"/>
      <c r="I77" s="340"/>
      <c r="J77" s="102"/>
      <c r="K77" s="102"/>
      <c r="L77" s="117" t="str">
        <f>L31</f>
        <v>10%</v>
      </c>
      <c r="M77" s="418">
        <f>M31</f>
        <v>0</v>
      </c>
      <c r="N77" s="419"/>
    </row>
    <row r="78" spans="2:16" ht="18.75" customHeight="1">
      <c r="B78" s="119"/>
      <c r="C78" s="120"/>
      <c r="D78" s="120"/>
      <c r="E78" s="407" t="s">
        <v>78</v>
      </c>
      <c r="F78" s="407"/>
      <c r="G78" s="407"/>
      <c r="H78" s="407"/>
      <c r="I78" s="407"/>
      <c r="J78" s="120"/>
      <c r="K78" s="120"/>
      <c r="L78" s="134"/>
      <c r="M78" s="420">
        <f>M32</f>
        <v>0</v>
      </c>
      <c r="N78" s="421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108</v>
      </c>
      <c r="G80" s="363" t="s">
        <v>111</v>
      </c>
      <c r="H80" s="363"/>
      <c r="J80" s="25"/>
      <c r="L80" s="25"/>
      <c r="M80" s="25"/>
      <c r="N80" s="25"/>
    </row>
    <row r="81" spans="2:17" ht="18.75" customHeight="1">
      <c r="B81" s="357" t="s">
        <v>48</v>
      </c>
      <c r="C81" s="358"/>
      <c r="D81" s="358"/>
      <c r="E81" s="358"/>
      <c r="F81" s="358"/>
      <c r="G81" s="358"/>
      <c r="H81" s="359"/>
      <c r="J81" s="25"/>
      <c r="L81" s="25"/>
      <c r="M81" s="25"/>
      <c r="N81" s="25"/>
    </row>
    <row r="82" spans="2:17" ht="18.75" customHeight="1">
      <c r="B82" s="339" t="s">
        <v>23</v>
      </c>
      <c r="C82" s="340"/>
      <c r="D82" s="340"/>
      <c r="E82" s="364">
        <f>E36</f>
        <v>0</v>
      </c>
      <c r="F82" s="365"/>
      <c r="G82" s="366"/>
      <c r="H82" s="50"/>
      <c r="J82" s="25"/>
      <c r="L82" s="25"/>
      <c r="M82" s="25"/>
      <c r="N82" s="25"/>
    </row>
    <row r="83" spans="2:17" ht="18.75" customHeight="1">
      <c r="B83" s="339" t="s">
        <v>24</v>
      </c>
      <c r="C83" s="340"/>
      <c r="D83" s="340"/>
      <c r="E83" s="364">
        <f>E37</f>
        <v>0</v>
      </c>
      <c r="F83" s="365"/>
      <c r="G83" s="366"/>
      <c r="H83" s="50"/>
      <c r="J83" s="25"/>
      <c r="L83" s="25"/>
      <c r="M83" s="25"/>
      <c r="N83" s="25"/>
    </row>
    <row r="84" spans="2:17" ht="18.75" customHeight="1">
      <c r="B84" s="339" t="s">
        <v>25</v>
      </c>
      <c r="C84" s="340"/>
      <c r="D84" s="340"/>
      <c r="E84" s="364">
        <f>E38</f>
        <v>0</v>
      </c>
      <c r="F84" s="365"/>
      <c r="G84" s="366"/>
      <c r="H84" s="50"/>
      <c r="J84" s="25"/>
      <c r="L84" s="25"/>
      <c r="M84" s="25"/>
      <c r="N84" s="25"/>
    </row>
    <row r="85" spans="2:17" ht="18.75" customHeight="1">
      <c r="B85" s="339" t="s">
        <v>26</v>
      </c>
      <c r="C85" s="340"/>
      <c r="D85" s="340"/>
      <c r="E85" s="364">
        <f>E39</f>
        <v>0</v>
      </c>
      <c r="F85" s="365"/>
      <c r="G85" s="366"/>
      <c r="H85" s="50"/>
      <c r="J85" s="25"/>
      <c r="L85" s="25"/>
      <c r="M85" s="25"/>
      <c r="N85" s="25"/>
    </row>
    <row r="86" spans="2:17" ht="18.75" customHeight="1">
      <c r="B86" s="339" t="s">
        <v>27</v>
      </c>
      <c r="C86" s="340"/>
      <c r="D86" s="340"/>
      <c r="E86" s="333"/>
      <c r="F86" s="334"/>
      <c r="G86" s="335"/>
      <c r="H86" s="50"/>
      <c r="J86" s="25"/>
      <c r="L86" s="25"/>
      <c r="M86" s="25"/>
      <c r="N86" s="25"/>
    </row>
    <row r="87" spans="2:17" ht="18.75" customHeight="1">
      <c r="B87" s="355" t="s">
        <v>28</v>
      </c>
      <c r="C87" s="356"/>
      <c r="D87" s="356"/>
      <c r="E87" s="422"/>
      <c r="F87" s="423"/>
      <c r="G87" s="424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9"/>
      <c r="C89" s="128"/>
      <c r="D89" s="128"/>
      <c r="E89" s="128"/>
      <c r="F89" s="128"/>
      <c r="G89" s="128"/>
      <c r="H89" s="128"/>
      <c r="I89" s="128"/>
      <c r="J89" s="129"/>
      <c r="K89" s="130"/>
      <c r="L89" s="129"/>
      <c r="M89" s="129"/>
      <c r="N89" s="150"/>
    </row>
    <row r="90" spans="2:17" ht="20.100000000000001" customHeight="1">
      <c r="B90" s="149"/>
      <c r="C90" s="128"/>
      <c r="D90" s="128"/>
      <c r="E90" s="128"/>
      <c r="F90" s="128"/>
      <c r="G90" s="128"/>
      <c r="H90" s="128"/>
      <c r="I90" s="128"/>
      <c r="J90" s="129"/>
      <c r="K90" s="130"/>
      <c r="L90" s="129"/>
      <c r="M90" s="129"/>
      <c r="N90" s="150"/>
    </row>
    <row r="91" spans="2:17" ht="20.100000000000001" customHeight="1">
      <c r="B91" s="151"/>
      <c r="J91" s="29"/>
      <c r="L91" s="29"/>
      <c r="M91" s="29"/>
      <c r="N91" s="152"/>
    </row>
    <row r="92" spans="2:17" ht="20.100000000000001" customHeight="1">
      <c r="B92" s="153"/>
      <c r="C92" s="154"/>
      <c r="D92" s="154"/>
      <c r="E92" s="154"/>
      <c r="F92" s="154"/>
      <c r="G92" s="154"/>
      <c r="H92" s="154"/>
      <c r="I92" s="154"/>
      <c r="J92" s="155"/>
      <c r="K92" s="156"/>
      <c r="L92" s="155"/>
      <c r="M92" s="155"/>
      <c r="N92" s="157"/>
    </row>
    <row r="93" spans="2:17" ht="16.5" customHeight="1">
      <c r="I93" s="173" t="str">
        <f>I47</f>
        <v>P-1</v>
      </c>
      <c r="J93" s="25"/>
      <c r="L93" s="25"/>
      <c r="M93" s="25"/>
      <c r="N93" s="25"/>
    </row>
    <row r="94" spans="2:17" ht="24" customHeight="1">
      <c r="B94" s="345" t="s">
        <v>49</v>
      </c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5" t="s">
        <v>22</v>
      </c>
      <c r="M96" s="346">
        <f>M50</f>
        <v>0</v>
      </c>
      <c r="N96" s="347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348" t="s">
        <v>6</v>
      </c>
      <c r="C99" s="348"/>
      <c r="D99" s="336"/>
      <c r="E99" s="337"/>
      <c r="F99" s="338"/>
      <c r="G99" s="5"/>
      <c r="H99" s="5"/>
      <c r="J99" s="86" t="s">
        <v>40</v>
      </c>
      <c r="K99" s="118">
        <f>K53</f>
        <v>0</v>
      </c>
      <c r="L99" s="327" t="str">
        <f>L53</f>
        <v/>
      </c>
      <c r="M99" s="327"/>
      <c r="N99" s="328"/>
    </row>
    <row r="100" spans="2:16" ht="18.75" customHeight="1">
      <c r="B100" s="349" t="s">
        <v>18</v>
      </c>
      <c r="C100" s="350"/>
      <c r="D100" s="341" t="str">
        <f>IF((D54)=0,"",(D54))</f>
        <v/>
      </c>
      <c r="E100" s="342"/>
      <c r="F100" s="342"/>
      <c r="G100" s="342"/>
      <c r="H100" s="343"/>
      <c r="I100" s="4"/>
      <c r="J100" s="87" t="s">
        <v>41</v>
      </c>
      <c r="K100" s="258">
        <f>K54</f>
        <v>0</v>
      </c>
      <c r="L100" s="259"/>
      <c r="M100" s="259"/>
      <c r="N100" s="344"/>
    </row>
    <row r="101" spans="2:16" ht="18.75" customHeight="1">
      <c r="B101" s="443" t="s">
        <v>7</v>
      </c>
      <c r="C101" s="444"/>
      <c r="D101" s="368" t="str">
        <f>IF((D55)=0,"",(D55))</f>
        <v/>
      </c>
      <c r="E101" s="369"/>
      <c r="F101" s="369"/>
      <c r="G101" s="369"/>
      <c r="H101" s="370"/>
      <c r="J101" s="88" t="s">
        <v>0</v>
      </c>
      <c r="K101" s="258">
        <f>K55</f>
        <v>0</v>
      </c>
      <c r="L101" s="259"/>
      <c r="M101" s="259"/>
      <c r="N101" s="344"/>
    </row>
    <row r="102" spans="2:16" ht="18.75" customHeight="1">
      <c r="B102" s="445" t="s">
        <v>8</v>
      </c>
      <c r="C102" s="446"/>
      <c r="D102" s="373" t="str">
        <f>IF((D56)=0,"",(D56))</f>
        <v/>
      </c>
      <c r="E102" s="374"/>
      <c r="F102" s="374"/>
      <c r="G102" s="374"/>
      <c r="H102" s="375"/>
      <c r="I102" s="5"/>
      <c r="J102" s="89" t="s">
        <v>75</v>
      </c>
      <c r="K102" s="258">
        <f>K56</f>
        <v>0</v>
      </c>
      <c r="L102" s="259"/>
      <c r="M102" s="254">
        <f>M56</f>
        <v>0</v>
      </c>
      <c r="N102" s="371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90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61"/>
      <c r="C104" s="361"/>
      <c r="D104" s="362"/>
      <c r="E104" s="362"/>
      <c r="F104" s="362"/>
      <c r="G104" s="362"/>
      <c r="H104" s="362"/>
      <c r="I104" s="5"/>
      <c r="L104" s="3" t="s">
        <v>51</v>
      </c>
      <c r="M104" s="429" t="s">
        <v>97</v>
      </c>
      <c r="N104" s="429"/>
    </row>
    <row r="105" spans="2:16" ht="10.5" customHeight="1">
      <c r="J105" s="25"/>
      <c r="L105" s="25"/>
      <c r="M105" s="429"/>
      <c r="N105" s="429"/>
    </row>
    <row r="106" spans="2:16" ht="18.75" customHeight="1">
      <c r="B106" s="85" t="s">
        <v>9</v>
      </c>
      <c r="C106" s="94" t="s">
        <v>10</v>
      </c>
      <c r="D106" s="94" t="s">
        <v>11</v>
      </c>
      <c r="E106" s="330" t="s">
        <v>12</v>
      </c>
      <c r="F106" s="330"/>
      <c r="G106" s="330"/>
      <c r="H106" s="330"/>
      <c r="I106" s="330"/>
      <c r="J106" s="116" t="s">
        <v>13</v>
      </c>
      <c r="K106" s="94" t="s">
        <v>14</v>
      </c>
      <c r="L106" s="116" t="s">
        <v>15</v>
      </c>
      <c r="M106" s="408" t="s">
        <v>16</v>
      </c>
      <c r="N106" s="409"/>
    </row>
    <row r="107" spans="2:16" ht="18.75" customHeight="1">
      <c r="B107" s="107">
        <f>B61</f>
        <v>0</v>
      </c>
      <c r="C107" s="110">
        <f>C61</f>
        <v>0</v>
      </c>
      <c r="D107" s="111"/>
      <c r="E107" s="354">
        <f t="shared" ref="E107:E121" si="5">E61</f>
        <v>0</v>
      </c>
      <c r="F107" s="354"/>
      <c r="G107" s="354"/>
      <c r="H107" s="354"/>
      <c r="I107" s="354"/>
      <c r="J107" s="191" t="str">
        <f>IF((J61)=0,"",(J61))</f>
        <v/>
      </c>
      <c r="K107" s="192">
        <f>K61</f>
        <v>0</v>
      </c>
      <c r="L107" s="193">
        <f>L61</f>
        <v>0</v>
      </c>
      <c r="M107" s="410" t="str">
        <f>M61</f>
        <v/>
      </c>
      <c r="N107" s="411"/>
    </row>
    <row r="108" spans="2:16" ht="18.75" customHeight="1">
      <c r="B108" s="108">
        <f t="shared" ref="B108:C108" si="6">B62</f>
        <v>0</v>
      </c>
      <c r="C108" s="112">
        <f t="shared" si="6"/>
        <v>0</v>
      </c>
      <c r="D108" s="113"/>
      <c r="E108" s="329">
        <f t="shared" si="5"/>
        <v>0</v>
      </c>
      <c r="F108" s="329"/>
      <c r="G108" s="329"/>
      <c r="H108" s="329"/>
      <c r="I108" s="329"/>
      <c r="J108" s="184" t="str">
        <f>IF((J62)=0,"",(J62))</f>
        <v/>
      </c>
      <c r="K108" s="187">
        <f t="shared" ref="K108:L108" si="7">K62</f>
        <v>0</v>
      </c>
      <c r="L108" s="186">
        <f t="shared" si="7"/>
        <v>0</v>
      </c>
      <c r="M108" s="412" t="str">
        <f t="shared" ref="M108" si="8">M62</f>
        <v/>
      </c>
      <c r="N108" s="413"/>
    </row>
    <row r="109" spans="2:16" ht="18.75" customHeight="1">
      <c r="B109" s="108">
        <f t="shared" ref="B109:C109" si="9">B63</f>
        <v>0</v>
      </c>
      <c r="C109" s="112">
        <f t="shared" si="9"/>
        <v>0</v>
      </c>
      <c r="D109" s="113"/>
      <c r="E109" s="329">
        <f t="shared" si="5"/>
        <v>0</v>
      </c>
      <c r="F109" s="329"/>
      <c r="G109" s="329"/>
      <c r="H109" s="329"/>
      <c r="I109" s="329"/>
      <c r="J109" s="184" t="str">
        <f t="shared" ref="J109:J121" si="10">IF((J63)=0,"",(J63))</f>
        <v/>
      </c>
      <c r="K109" s="187">
        <f t="shared" ref="K109:L109" si="11">K63</f>
        <v>0</v>
      </c>
      <c r="L109" s="186">
        <f t="shared" si="11"/>
        <v>0</v>
      </c>
      <c r="M109" s="412" t="str">
        <f t="shared" ref="M109" si="12">M63</f>
        <v/>
      </c>
      <c r="N109" s="413"/>
    </row>
    <row r="110" spans="2:16" ht="18.75" customHeight="1">
      <c r="B110" s="108">
        <f t="shared" ref="B110:C110" si="13">B64</f>
        <v>0</v>
      </c>
      <c r="C110" s="112">
        <f t="shared" si="13"/>
        <v>0</v>
      </c>
      <c r="D110" s="113"/>
      <c r="E110" s="329">
        <f t="shared" si="5"/>
        <v>0</v>
      </c>
      <c r="F110" s="329"/>
      <c r="G110" s="329"/>
      <c r="H110" s="329"/>
      <c r="I110" s="329"/>
      <c r="J110" s="184" t="str">
        <f t="shared" si="10"/>
        <v/>
      </c>
      <c r="K110" s="187">
        <f t="shared" ref="K110:L110" si="14">K64</f>
        <v>0</v>
      </c>
      <c r="L110" s="186">
        <f t="shared" si="14"/>
        <v>0</v>
      </c>
      <c r="M110" s="412" t="str">
        <f t="shared" ref="M110" si="15">M64</f>
        <v/>
      </c>
      <c r="N110" s="413"/>
    </row>
    <row r="111" spans="2:16" ht="18.75" customHeight="1">
      <c r="B111" s="108">
        <f t="shared" ref="B111:C111" si="16">B65</f>
        <v>0</v>
      </c>
      <c r="C111" s="112">
        <f t="shared" si="16"/>
        <v>0</v>
      </c>
      <c r="D111" s="113"/>
      <c r="E111" s="329">
        <f t="shared" si="5"/>
        <v>0</v>
      </c>
      <c r="F111" s="329"/>
      <c r="G111" s="329"/>
      <c r="H111" s="329"/>
      <c r="I111" s="329"/>
      <c r="J111" s="184" t="str">
        <f t="shared" si="10"/>
        <v/>
      </c>
      <c r="K111" s="187">
        <f t="shared" ref="K111:L111" si="17">K65</f>
        <v>0</v>
      </c>
      <c r="L111" s="186">
        <f t="shared" si="17"/>
        <v>0</v>
      </c>
      <c r="M111" s="412" t="str">
        <f t="shared" ref="M111" si="18">M65</f>
        <v/>
      </c>
      <c r="N111" s="413"/>
    </row>
    <row r="112" spans="2:16" ht="18.75" customHeight="1">
      <c r="B112" s="108">
        <f t="shared" ref="B112:C112" si="19">B66</f>
        <v>0</v>
      </c>
      <c r="C112" s="112">
        <f t="shared" si="19"/>
        <v>0</v>
      </c>
      <c r="D112" s="113"/>
      <c r="E112" s="329">
        <f t="shared" si="5"/>
        <v>0</v>
      </c>
      <c r="F112" s="329"/>
      <c r="G112" s="329"/>
      <c r="H112" s="329"/>
      <c r="I112" s="329"/>
      <c r="J112" s="184" t="str">
        <f t="shared" si="10"/>
        <v/>
      </c>
      <c r="K112" s="187">
        <f t="shared" ref="K112:L112" si="20">K66</f>
        <v>0</v>
      </c>
      <c r="L112" s="186">
        <f t="shared" si="20"/>
        <v>0</v>
      </c>
      <c r="M112" s="412" t="str">
        <f t="shared" ref="M112" si="21">M66</f>
        <v/>
      </c>
      <c r="N112" s="413"/>
    </row>
    <row r="113" spans="2:16" ht="18.75" customHeight="1">
      <c r="B113" s="108">
        <f t="shared" ref="B113:C113" si="22">B67</f>
        <v>0</v>
      </c>
      <c r="C113" s="112">
        <f t="shared" si="22"/>
        <v>0</v>
      </c>
      <c r="D113" s="113"/>
      <c r="E113" s="329">
        <f t="shared" si="5"/>
        <v>0</v>
      </c>
      <c r="F113" s="329"/>
      <c r="G113" s="329"/>
      <c r="H113" s="329"/>
      <c r="I113" s="329"/>
      <c r="J113" s="184" t="str">
        <f t="shared" si="10"/>
        <v/>
      </c>
      <c r="K113" s="187">
        <f t="shared" ref="K113:L113" si="23">K67</f>
        <v>0</v>
      </c>
      <c r="L113" s="186">
        <f t="shared" si="23"/>
        <v>0</v>
      </c>
      <c r="M113" s="412" t="str">
        <f t="shared" ref="M113" si="24">M67</f>
        <v/>
      </c>
      <c r="N113" s="413"/>
    </row>
    <row r="114" spans="2:16" ht="18.75" customHeight="1">
      <c r="B114" s="108">
        <f t="shared" ref="B114:C114" si="25">B68</f>
        <v>0</v>
      </c>
      <c r="C114" s="112">
        <f t="shared" si="25"/>
        <v>0</v>
      </c>
      <c r="D114" s="113"/>
      <c r="E114" s="329">
        <f t="shared" si="5"/>
        <v>0</v>
      </c>
      <c r="F114" s="329"/>
      <c r="G114" s="329"/>
      <c r="H114" s="329"/>
      <c r="I114" s="329"/>
      <c r="J114" s="184" t="str">
        <f t="shared" si="10"/>
        <v/>
      </c>
      <c r="K114" s="187">
        <f t="shared" ref="K114:L114" si="26">K68</f>
        <v>0</v>
      </c>
      <c r="L114" s="186">
        <f t="shared" si="26"/>
        <v>0</v>
      </c>
      <c r="M114" s="412" t="str">
        <f t="shared" ref="M114" si="27">M68</f>
        <v/>
      </c>
      <c r="N114" s="413"/>
    </row>
    <row r="115" spans="2:16" ht="18.75" customHeight="1">
      <c r="B115" s="108">
        <f t="shared" ref="B115:C115" si="28">B69</f>
        <v>0</v>
      </c>
      <c r="C115" s="112">
        <f t="shared" si="28"/>
        <v>0</v>
      </c>
      <c r="D115" s="113"/>
      <c r="E115" s="329">
        <f t="shared" si="5"/>
        <v>0</v>
      </c>
      <c r="F115" s="329"/>
      <c r="G115" s="329"/>
      <c r="H115" s="329"/>
      <c r="I115" s="329"/>
      <c r="J115" s="184" t="str">
        <f t="shared" si="10"/>
        <v/>
      </c>
      <c r="K115" s="187">
        <f t="shared" ref="K115:L115" si="29">K69</f>
        <v>0</v>
      </c>
      <c r="L115" s="186">
        <f t="shared" si="29"/>
        <v>0</v>
      </c>
      <c r="M115" s="412" t="str">
        <f t="shared" ref="M115" si="30">M69</f>
        <v/>
      </c>
      <c r="N115" s="413"/>
    </row>
    <row r="116" spans="2:16" ht="18.75" customHeight="1">
      <c r="B116" s="108">
        <f t="shared" ref="B116:C116" si="31">B70</f>
        <v>0</v>
      </c>
      <c r="C116" s="112">
        <f t="shared" si="31"/>
        <v>0</v>
      </c>
      <c r="D116" s="113"/>
      <c r="E116" s="329">
        <f t="shared" si="5"/>
        <v>0</v>
      </c>
      <c r="F116" s="329"/>
      <c r="G116" s="329"/>
      <c r="H116" s="329"/>
      <c r="I116" s="329"/>
      <c r="J116" s="184" t="str">
        <f t="shared" si="10"/>
        <v/>
      </c>
      <c r="K116" s="187">
        <f t="shared" ref="K116:L116" si="32">K70</f>
        <v>0</v>
      </c>
      <c r="L116" s="186">
        <f t="shared" si="32"/>
        <v>0</v>
      </c>
      <c r="M116" s="412" t="str">
        <f t="shared" ref="M116" si="33">M70</f>
        <v/>
      </c>
      <c r="N116" s="413"/>
    </row>
    <row r="117" spans="2:16" ht="18.75" customHeight="1">
      <c r="B117" s="108">
        <f t="shared" ref="B117:C117" si="34">B71</f>
        <v>0</v>
      </c>
      <c r="C117" s="112">
        <f t="shared" si="34"/>
        <v>0</v>
      </c>
      <c r="D117" s="113"/>
      <c r="E117" s="329">
        <f t="shared" si="5"/>
        <v>0</v>
      </c>
      <c r="F117" s="329"/>
      <c r="G117" s="329"/>
      <c r="H117" s="329"/>
      <c r="I117" s="329"/>
      <c r="J117" s="184" t="str">
        <f t="shared" si="10"/>
        <v/>
      </c>
      <c r="K117" s="187">
        <f t="shared" ref="K117:L117" si="35">K71</f>
        <v>0</v>
      </c>
      <c r="L117" s="186">
        <f t="shared" si="35"/>
        <v>0</v>
      </c>
      <c r="M117" s="412" t="str">
        <f t="shared" ref="M117" si="36">M71</f>
        <v/>
      </c>
      <c r="N117" s="413"/>
    </row>
    <row r="118" spans="2:16" ht="18.75" customHeight="1">
      <c r="B118" s="108">
        <f t="shared" ref="B118:C118" si="37">B72</f>
        <v>0</v>
      </c>
      <c r="C118" s="112">
        <f t="shared" si="37"/>
        <v>0</v>
      </c>
      <c r="D118" s="113"/>
      <c r="E118" s="329">
        <f t="shared" si="5"/>
        <v>0</v>
      </c>
      <c r="F118" s="329"/>
      <c r="G118" s="329"/>
      <c r="H118" s="329"/>
      <c r="I118" s="329"/>
      <c r="J118" s="184" t="str">
        <f t="shared" si="10"/>
        <v/>
      </c>
      <c r="K118" s="187">
        <f t="shared" ref="K118:L118" si="38">K72</f>
        <v>0</v>
      </c>
      <c r="L118" s="186">
        <f t="shared" si="38"/>
        <v>0</v>
      </c>
      <c r="M118" s="412" t="str">
        <f t="shared" ref="M118" si="39">M72</f>
        <v/>
      </c>
      <c r="N118" s="413"/>
    </row>
    <row r="119" spans="2:16" ht="18.75" customHeight="1">
      <c r="B119" s="108">
        <f t="shared" ref="B119:C119" si="40">B73</f>
        <v>0</v>
      </c>
      <c r="C119" s="112">
        <f t="shared" si="40"/>
        <v>0</v>
      </c>
      <c r="D119" s="113"/>
      <c r="E119" s="329">
        <f t="shared" si="5"/>
        <v>0</v>
      </c>
      <c r="F119" s="329"/>
      <c r="G119" s="329"/>
      <c r="H119" s="329"/>
      <c r="I119" s="329"/>
      <c r="J119" s="184" t="str">
        <f t="shared" si="10"/>
        <v/>
      </c>
      <c r="K119" s="187">
        <f t="shared" ref="K119:L119" si="41">K73</f>
        <v>0</v>
      </c>
      <c r="L119" s="186">
        <f t="shared" si="41"/>
        <v>0</v>
      </c>
      <c r="M119" s="412" t="str">
        <f t="shared" ref="M119" si="42">M73</f>
        <v/>
      </c>
      <c r="N119" s="413"/>
    </row>
    <row r="120" spans="2:16" ht="18.75" customHeight="1">
      <c r="B120" s="108">
        <f t="shared" ref="B120:C120" si="43">B74</f>
        <v>0</v>
      </c>
      <c r="C120" s="112">
        <f t="shared" si="43"/>
        <v>0</v>
      </c>
      <c r="D120" s="113"/>
      <c r="E120" s="329">
        <f t="shared" si="5"/>
        <v>0</v>
      </c>
      <c r="F120" s="329"/>
      <c r="G120" s="329"/>
      <c r="H120" s="329"/>
      <c r="I120" s="329"/>
      <c r="J120" s="184" t="str">
        <f t="shared" si="10"/>
        <v/>
      </c>
      <c r="K120" s="187">
        <f t="shared" ref="K120:L120" si="44">K74</f>
        <v>0</v>
      </c>
      <c r="L120" s="186">
        <f t="shared" si="44"/>
        <v>0</v>
      </c>
      <c r="M120" s="412" t="str">
        <f t="shared" ref="M120" si="45">M74</f>
        <v/>
      </c>
      <c r="N120" s="413"/>
    </row>
    <row r="121" spans="2:16" ht="18.75" customHeight="1">
      <c r="B121" s="109">
        <f t="shared" ref="B121:C121" si="46">B75</f>
        <v>0</v>
      </c>
      <c r="C121" s="114">
        <f t="shared" si="46"/>
        <v>0</v>
      </c>
      <c r="D121" s="115"/>
      <c r="E121" s="360">
        <f t="shared" si="5"/>
        <v>0</v>
      </c>
      <c r="F121" s="360"/>
      <c r="G121" s="360"/>
      <c r="H121" s="360"/>
      <c r="I121" s="360"/>
      <c r="J121" s="188" t="str">
        <f t="shared" si="10"/>
        <v/>
      </c>
      <c r="K121" s="189">
        <f t="shared" ref="K121:L121" si="47">K75</f>
        <v>0</v>
      </c>
      <c r="L121" s="190">
        <f t="shared" si="47"/>
        <v>0</v>
      </c>
      <c r="M121" s="414" t="str">
        <f t="shared" ref="M121" si="48">M75</f>
        <v/>
      </c>
      <c r="N121" s="415"/>
    </row>
    <row r="122" spans="2:16" ht="18.75" customHeight="1">
      <c r="B122" s="131"/>
      <c r="C122" s="135"/>
      <c r="D122" s="135"/>
      <c r="E122" s="406" t="s">
        <v>76</v>
      </c>
      <c r="F122" s="406"/>
      <c r="G122" s="406"/>
      <c r="H122" s="406"/>
      <c r="I122" s="406"/>
      <c r="J122" s="135"/>
      <c r="K122" s="135"/>
      <c r="L122" s="132"/>
      <c r="M122" s="416">
        <f>M76</f>
        <v>0</v>
      </c>
      <c r="N122" s="417"/>
      <c r="P122" s="6" t="str">
        <f>IF(I123="10%","1.1",IF(I123="8%","1.08","0"))</f>
        <v>0</v>
      </c>
    </row>
    <row r="123" spans="2:16" ht="18.75" customHeight="1">
      <c r="B123" s="49"/>
      <c r="C123" s="102"/>
      <c r="D123" s="102"/>
      <c r="E123" s="340" t="s">
        <v>77</v>
      </c>
      <c r="F123" s="340"/>
      <c r="G123" s="340"/>
      <c r="H123" s="340"/>
      <c r="I123" s="340"/>
      <c r="J123" s="102"/>
      <c r="K123" s="133"/>
      <c r="L123" s="117" t="str">
        <f>L31</f>
        <v>10%</v>
      </c>
      <c r="M123" s="418">
        <f>M77</f>
        <v>0</v>
      </c>
      <c r="N123" s="419"/>
    </row>
    <row r="124" spans="2:16" ht="18.75" customHeight="1">
      <c r="B124" s="119"/>
      <c r="C124" s="120"/>
      <c r="D124" s="120"/>
      <c r="E124" s="407" t="s">
        <v>78</v>
      </c>
      <c r="F124" s="407"/>
      <c r="G124" s="407"/>
      <c r="H124" s="407"/>
      <c r="I124" s="407"/>
      <c r="J124" s="120"/>
      <c r="K124" s="120"/>
      <c r="L124" s="134"/>
      <c r="M124" s="420">
        <f>M78</f>
        <v>0</v>
      </c>
      <c r="N124" s="421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108</v>
      </c>
      <c r="G126" s="363" t="s">
        <v>111</v>
      </c>
      <c r="H126" s="363"/>
      <c r="J126" s="25"/>
      <c r="L126" s="25"/>
      <c r="M126" s="25"/>
      <c r="N126" s="25"/>
    </row>
    <row r="127" spans="2:16" ht="18.75" customHeight="1">
      <c r="B127" s="425" t="s">
        <v>48</v>
      </c>
      <c r="C127" s="406"/>
      <c r="D127" s="406"/>
      <c r="E127" s="406"/>
      <c r="F127" s="406"/>
      <c r="G127" s="406"/>
      <c r="H127" s="426"/>
      <c r="J127" s="25"/>
      <c r="L127" s="25"/>
      <c r="M127" s="25"/>
      <c r="N127" s="25"/>
    </row>
    <row r="128" spans="2:16" ht="18.75" customHeight="1">
      <c r="B128" s="427" t="s">
        <v>23</v>
      </c>
      <c r="C128" s="428"/>
      <c r="D128" s="428"/>
      <c r="E128" s="364">
        <f>E82</f>
        <v>0</v>
      </c>
      <c r="F128" s="365"/>
      <c r="G128" s="366"/>
      <c r="H128" s="125"/>
      <c r="J128" s="25"/>
      <c r="L128" s="25"/>
      <c r="M128" s="25"/>
      <c r="N128" s="25"/>
    </row>
    <row r="129" spans="2:14" ht="18.75" customHeight="1">
      <c r="B129" s="339" t="s">
        <v>24</v>
      </c>
      <c r="C129" s="340"/>
      <c r="D129" s="340"/>
      <c r="E129" s="364">
        <f>E83</f>
        <v>0</v>
      </c>
      <c r="F129" s="365"/>
      <c r="G129" s="366"/>
      <c r="H129" s="50"/>
      <c r="J129" s="25"/>
      <c r="L129" s="25"/>
      <c r="M129" s="25"/>
      <c r="N129" s="25"/>
    </row>
    <row r="130" spans="2:14" ht="18.75" customHeight="1">
      <c r="B130" s="339" t="s">
        <v>25</v>
      </c>
      <c r="C130" s="340"/>
      <c r="D130" s="340"/>
      <c r="E130" s="364">
        <f>E84</f>
        <v>0</v>
      </c>
      <c r="F130" s="365"/>
      <c r="G130" s="366"/>
      <c r="H130" s="50"/>
      <c r="J130" s="25"/>
      <c r="L130" s="25"/>
      <c r="M130" s="25"/>
      <c r="N130" s="25"/>
    </row>
    <row r="131" spans="2:14" ht="18.75" customHeight="1">
      <c r="B131" s="339" t="s">
        <v>26</v>
      </c>
      <c r="C131" s="340"/>
      <c r="D131" s="340"/>
      <c r="E131" s="364">
        <f>E85</f>
        <v>0</v>
      </c>
      <c r="F131" s="365"/>
      <c r="G131" s="366"/>
      <c r="H131" s="50"/>
      <c r="J131" s="25"/>
      <c r="L131" s="25"/>
      <c r="M131" s="25"/>
      <c r="N131" s="25"/>
    </row>
    <row r="132" spans="2:14" ht="18.75" customHeight="1">
      <c r="B132" s="339" t="s">
        <v>27</v>
      </c>
      <c r="C132" s="340"/>
      <c r="D132" s="340"/>
      <c r="E132" s="333"/>
      <c r="F132" s="334"/>
      <c r="G132" s="335"/>
      <c r="H132" s="50"/>
      <c r="J132" s="25"/>
      <c r="L132" s="25"/>
      <c r="M132" s="25"/>
      <c r="N132" s="25"/>
    </row>
    <row r="133" spans="2:14" ht="18.75" customHeight="1">
      <c r="B133" s="355" t="s">
        <v>28</v>
      </c>
      <c r="C133" s="356"/>
      <c r="D133" s="356"/>
      <c r="E133" s="422"/>
      <c r="F133" s="423"/>
      <c r="G133" s="424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5" customHeight="1">
      <c r="I139" s="4" t="str">
        <f>I47</f>
        <v>P-1</v>
      </c>
      <c r="J139" s="25"/>
      <c r="L139" s="25"/>
      <c r="M139" s="25"/>
      <c r="N139" s="25"/>
    </row>
  </sheetData>
  <mergeCells count="209">
    <mergeCell ref="M123:N123"/>
    <mergeCell ref="M124:N124"/>
    <mergeCell ref="M109:N109"/>
    <mergeCell ref="M110:N110"/>
    <mergeCell ref="M111:N111"/>
    <mergeCell ref="M112:N112"/>
    <mergeCell ref="M113:N113"/>
    <mergeCell ref="M114:N114"/>
    <mergeCell ref="M115:N115"/>
    <mergeCell ref="M116:N116"/>
    <mergeCell ref="M117:N117"/>
    <mergeCell ref="K100:N100"/>
    <mergeCell ref="B101:C101"/>
    <mergeCell ref="D101:H101"/>
    <mergeCell ref="K101:N101"/>
    <mergeCell ref="M118:N118"/>
    <mergeCell ref="M119:N119"/>
    <mergeCell ref="M120:N120"/>
    <mergeCell ref="M121:N121"/>
    <mergeCell ref="M122:N122"/>
    <mergeCell ref="B102:C102"/>
    <mergeCell ref="D102:H102"/>
    <mergeCell ref="K103:N103"/>
    <mergeCell ref="B104:C104"/>
    <mergeCell ref="D104:H104"/>
    <mergeCell ref="E106:I106"/>
    <mergeCell ref="E107:I107"/>
    <mergeCell ref="E108:I108"/>
    <mergeCell ref="M104:N105"/>
    <mergeCell ref="M107:N107"/>
    <mergeCell ref="M108:N108"/>
    <mergeCell ref="M106:N106"/>
    <mergeCell ref="E116:I116"/>
    <mergeCell ref="E117:I117"/>
    <mergeCell ref="K102:L102"/>
    <mergeCell ref="M12:N13"/>
    <mergeCell ref="M58:N59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B129:D129"/>
    <mergeCell ref="B130:D130"/>
    <mergeCell ref="B131:D131"/>
    <mergeCell ref="B132:D132"/>
    <mergeCell ref="B133:D133"/>
    <mergeCell ref="E118:I118"/>
    <mergeCell ref="E119:I119"/>
    <mergeCell ref="E120:I120"/>
    <mergeCell ref="E121:I121"/>
    <mergeCell ref="B127:H127"/>
    <mergeCell ref="B128:D128"/>
    <mergeCell ref="E122:I122"/>
    <mergeCell ref="E123:I123"/>
    <mergeCell ref="E124:I124"/>
    <mergeCell ref="E131:G131"/>
    <mergeCell ref="E132:G132"/>
    <mergeCell ref="E133:G133"/>
    <mergeCell ref="E128:G128"/>
    <mergeCell ref="E129:G129"/>
    <mergeCell ref="E130:G130"/>
    <mergeCell ref="G126:H126"/>
    <mergeCell ref="M102:N102"/>
    <mergeCell ref="E76:I76"/>
    <mergeCell ref="E77:I77"/>
    <mergeCell ref="E78:I78"/>
    <mergeCell ref="M60:N60"/>
    <mergeCell ref="M61:N61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74:N74"/>
    <mergeCell ref="M75:N75"/>
    <mergeCell ref="M76:N76"/>
    <mergeCell ref="M77:N77"/>
    <mergeCell ref="M78:N78"/>
    <mergeCell ref="E87:G87"/>
    <mergeCell ref="K56:L56"/>
    <mergeCell ref="M56:N56"/>
    <mergeCell ref="D53:F53"/>
    <mergeCell ref="E65:I65"/>
    <mergeCell ref="E66:I66"/>
    <mergeCell ref="E67:I67"/>
    <mergeCell ref="E68:I68"/>
    <mergeCell ref="E74:I74"/>
    <mergeCell ref="M32:N32"/>
    <mergeCell ref="B2:M2"/>
    <mergeCell ref="B9:C9"/>
    <mergeCell ref="B8:C8"/>
    <mergeCell ref="B7:C7"/>
    <mergeCell ref="K8:N8"/>
    <mergeCell ref="K9:N9"/>
    <mergeCell ref="M4:N4"/>
    <mergeCell ref="L7:N7"/>
    <mergeCell ref="D8:H8"/>
    <mergeCell ref="D9:H9"/>
    <mergeCell ref="D7:F7"/>
    <mergeCell ref="B10:C10"/>
    <mergeCell ref="B39:D39"/>
    <mergeCell ref="E21:I21"/>
    <mergeCell ref="E20:I20"/>
    <mergeCell ref="E19:I19"/>
    <mergeCell ref="E18:I18"/>
    <mergeCell ref="E17:I17"/>
    <mergeCell ref="E27:I27"/>
    <mergeCell ref="B38:D38"/>
    <mergeCell ref="B36:D36"/>
    <mergeCell ref="E36:G36"/>
    <mergeCell ref="E37:G37"/>
    <mergeCell ref="E38:G38"/>
    <mergeCell ref="E30:I30"/>
    <mergeCell ref="E31:I31"/>
    <mergeCell ref="E32:I32"/>
    <mergeCell ref="E39:G39"/>
    <mergeCell ref="B55:C55"/>
    <mergeCell ref="D55:H55"/>
    <mergeCell ref="K10:L10"/>
    <mergeCell ref="M10:N10"/>
    <mergeCell ref="K55:N55"/>
    <mergeCell ref="B56:C56"/>
    <mergeCell ref="D56:H56"/>
    <mergeCell ref="B48:M48"/>
    <mergeCell ref="M50:N50"/>
    <mergeCell ref="B53:C53"/>
    <mergeCell ref="B54:C54"/>
    <mergeCell ref="B40:D40"/>
    <mergeCell ref="B41:D41"/>
    <mergeCell ref="B35:H35"/>
    <mergeCell ref="K11:N11"/>
    <mergeCell ref="E26:I26"/>
    <mergeCell ref="E25:I25"/>
    <mergeCell ref="E24:I24"/>
    <mergeCell ref="E23:I23"/>
    <mergeCell ref="E28:I28"/>
    <mergeCell ref="G34:H34"/>
    <mergeCell ref="E29:I29"/>
    <mergeCell ref="B37:D37"/>
    <mergeCell ref="D10:H10"/>
    <mergeCell ref="E114:I114"/>
    <mergeCell ref="E115:I115"/>
    <mergeCell ref="B94:M94"/>
    <mergeCell ref="M96:N96"/>
    <mergeCell ref="B99:C99"/>
    <mergeCell ref="B100:C100"/>
    <mergeCell ref="D100:H100"/>
    <mergeCell ref="K57:N57"/>
    <mergeCell ref="E60:I60"/>
    <mergeCell ref="E61:I61"/>
    <mergeCell ref="B83:D83"/>
    <mergeCell ref="B84:D84"/>
    <mergeCell ref="B87:D87"/>
    <mergeCell ref="B81:H81"/>
    <mergeCell ref="B82:D82"/>
    <mergeCell ref="B86:D86"/>
    <mergeCell ref="E75:I75"/>
    <mergeCell ref="B58:C58"/>
    <mergeCell ref="D58:H58"/>
    <mergeCell ref="G80:H80"/>
    <mergeCell ref="E82:G82"/>
    <mergeCell ref="E83:G83"/>
    <mergeCell ref="E84:G84"/>
    <mergeCell ref="E85:G85"/>
    <mergeCell ref="L99:N99"/>
    <mergeCell ref="E109:I109"/>
    <mergeCell ref="E110:I110"/>
    <mergeCell ref="E111:I111"/>
    <mergeCell ref="E112:I112"/>
    <mergeCell ref="E113:I113"/>
    <mergeCell ref="E14:I14"/>
    <mergeCell ref="E15:I15"/>
    <mergeCell ref="E16:I16"/>
    <mergeCell ref="E22:I22"/>
    <mergeCell ref="E86:G86"/>
    <mergeCell ref="E62:I62"/>
    <mergeCell ref="E63:I63"/>
    <mergeCell ref="E69:I69"/>
    <mergeCell ref="E70:I70"/>
    <mergeCell ref="E71:I71"/>
    <mergeCell ref="E72:I72"/>
    <mergeCell ref="E73:I73"/>
    <mergeCell ref="E64:I64"/>
    <mergeCell ref="D99:F99"/>
    <mergeCell ref="B85:D85"/>
    <mergeCell ref="L53:N53"/>
    <mergeCell ref="D54:H54"/>
    <mergeCell ref="K54:N54"/>
  </mergeCells>
  <phoneticPr fontId="1"/>
  <dataValidations disablePrompts="1" count="3">
    <dataValidation type="date" allowBlank="1" showInputMessage="1" showErrorMessage="1" sqref="C15:C29 C107:C121 C61:C75">
      <formula1>1</formula1>
      <formula2>31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B15:B29 B61:B75 B107:B121">
      <formula1>1</formula1>
      <formula2>12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345" t="s">
        <v>52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176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5" t="s">
        <v>22</v>
      </c>
      <c r="M4" s="394"/>
      <c r="N4" s="395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348" t="s">
        <v>6</v>
      </c>
      <c r="C7" s="348"/>
      <c r="D7" s="336"/>
      <c r="E7" s="337"/>
      <c r="F7" s="338"/>
      <c r="G7" s="5"/>
      <c r="H7" s="5"/>
      <c r="J7" s="86" t="s">
        <v>40</v>
      </c>
      <c r="K7" s="104">
        <f>基本情報入力シート!C7</f>
        <v>0</v>
      </c>
      <c r="L7" s="396" t="str">
        <f>基本情報入力シート!C8&amp;基本情報入力シート!C9</f>
        <v/>
      </c>
      <c r="M7" s="396"/>
      <c r="N7" s="397"/>
    </row>
    <row r="8" spans="1:17" ht="18.75" customHeight="1">
      <c r="B8" s="348" t="s">
        <v>18</v>
      </c>
      <c r="C8" s="348"/>
      <c r="D8" s="398"/>
      <c r="E8" s="399"/>
      <c r="F8" s="399"/>
      <c r="G8" s="399"/>
      <c r="H8" s="400"/>
      <c r="I8" s="4"/>
      <c r="J8" s="87" t="s">
        <v>41</v>
      </c>
      <c r="K8" s="258">
        <f>基本情報入力シート!C5</f>
        <v>0</v>
      </c>
      <c r="L8" s="259"/>
      <c r="M8" s="259"/>
      <c r="N8" s="344"/>
    </row>
    <row r="9" spans="1:17" ht="18.75" customHeight="1">
      <c r="B9" s="367" t="s">
        <v>7</v>
      </c>
      <c r="C9" s="367"/>
      <c r="D9" s="401"/>
      <c r="E9" s="402"/>
      <c r="F9" s="402"/>
      <c r="G9" s="402"/>
      <c r="H9" s="403"/>
      <c r="J9" s="88" t="s">
        <v>0</v>
      </c>
      <c r="K9" s="258">
        <f>基本情報入力シート!C6</f>
        <v>0</v>
      </c>
      <c r="L9" s="259"/>
      <c r="M9" s="259"/>
      <c r="N9" s="344"/>
    </row>
    <row r="10" spans="1:17" ht="18.75" customHeight="1">
      <c r="B10" s="386" t="s">
        <v>8</v>
      </c>
      <c r="C10" s="386"/>
      <c r="D10" s="383"/>
      <c r="E10" s="384"/>
      <c r="F10" s="384"/>
      <c r="G10" s="384"/>
      <c r="H10" s="385"/>
      <c r="I10" s="5"/>
      <c r="J10" s="89" t="s">
        <v>75</v>
      </c>
      <c r="K10" s="258">
        <f>基本情報入力シート!C10</f>
        <v>0</v>
      </c>
      <c r="L10" s="259"/>
      <c r="M10" s="254">
        <f>基本情報入力シート!C11</f>
        <v>0</v>
      </c>
      <c r="N10" s="371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90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5"/>
      <c r="C12" s="106"/>
      <c r="D12" s="106"/>
      <c r="E12" s="106"/>
      <c r="F12" s="106"/>
      <c r="G12" s="106"/>
      <c r="H12" s="106"/>
      <c r="I12" s="5"/>
      <c r="L12" s="3" t="s">
        <v>51</v>
      </c>
      <c r="M12" s="429" t="s">
        <v>96</v>
      </c>
      <c r="N12" s="429"/>
    </row>
    <row r="13" spans="1:17" ht="10.5" customHeight="1">
      <c r="M13" s="430"/>
      <c r="N13" s="430"/>
    </row>
    <row r="14" spans="1:17" ht="18.75" customHeight="1">
      <c r="B14" s="85" t="s">
        <v>9</v>
      </c>
      <c r="C14" s="94" t="s">
        <v>10</v>
      </c>
      <c r="D14" s="94" t="s">
        <v>11</v>
      </c>
      <c r="E14" s="330" t="s">
        <v>12</v>
      </c>
      <c r="F14" s="330"/>
      <c r="G14" s="330"/>
      <c r="H14" s="330"/>
      <c r="I14" s="330"/>
      <c r="J14" s="95" t="s">
        <v>13</v>
      </c>
      <c r="K14" s="94" t="s">
        <v>14</v>
      </c>
      <c r="L14" s="95" t="s">
        <v>15</v>
      </c>
      <c r="M14" s="439" t="s">
        <v>16</v>
      </c>
      <c r="N14" s="440"/>
    </row>
    <row r="15" spans="1:17" ht="18.75" customHeight="1">
      <c r="A15" s="174">
        <v>1</v>
      </c>
      <c r="B15" s="91"/>
      <c r="C15" s="96"/>
      <c r="D15" s="97"/>
      <c r="E15" s="331"/>
      <c r="F15" s="331"/>
      <c r="G15" s="331"/>
      <c r="H15" s="331"/>
      <c r="I15" s="331"/>
      <c r="J15" s="121"/>
      <c r="K15" s="178"/>
      <c r="L15" s="179"/>
      <c r="M15" s="441" t="str">
        <f>IF((J15*L15)=0,"",(ROUND(J15*L15,0)))</f>
        <v/>
      </c>
      <c r="N15" s="442"/>
    </row>
    <row r="16" spans="1:17" ht="18.75" customHeight="1">
      <c r="A16" s="174">
        <v>2</v>
      </c>
      <c r="B16" s="92"/>
      <c r="C16" s="98"/>
      <c r="D16" s="99"/>
      <c r="E16" s="332"/>
      <c r="F16" s="332"/>
      <c r="G16" s="332"/>
      <c r="H16" s="332"/>
      <c r="I16" s="332"/>
      <c r="J16" s="122"/>
      <c r="K16" s="180"/>
      <c r="L16" s="181"/>
      <c r="M16" s="431" t="str">
        <f t="shared" ref="M16:M29" si="0">IF((J16*L16)=0,"",(ROUND(J16*L16,0)))</f>
        <v/>
      </c>
      <c r="N16" s="432"/>
    </row>
    <row r="17" spans="1:16" ht="18.75" customHeight="1">
      <c r="A17" s="174">
        <v>3</v>
      </c>
      <c r="B17" s="92"/>
      <c r="C17" s="98"/>
      <c r="D17" s="99"/>
      <c r="E17" s="332"/>
      <c r="F17" s="332"/>
      <c r="G17" s="332"/>
      <c r="H17" s="332"/>
      <c r="I17" s="332"/>
      <c r="J17" s="122"/>
      <c r="K17" s="180"/>
      <c r="L17" s="181"/>
      <c r="M17" s="431" t="str">
        <f t="shared" si="0"/>
        <v/>
      </c>
      <c r="N17" s="432"/>
    </row>
    <row r="18" spans="1:16" ht="18.75" customHeight="1">
      <c r="A18" s="174">
        <v>4</v>
      </c>
      <c r="B18" s="92"/>
      <c r="C18" s="98"/>
      <c r="D18" s="99"/>
      <c r="E18" s="332"/>
      <c r="F18" s="332"/>
      <c r="G18" s="332"/>
      <c r="H18" s="332"/>
      <c r="I18" s="332"/>
      <c r="J18" s="122"/>
      <c r="K18" s="180"/>
      <c r="L18" s="181"/>
      <c r="M18" s="431" t="str">
        <f t="shared" si="0"/>
        <v/>
      </c>
      <c r="N18" s="432"/>
    </row>
    <row r="19" spans="1:16" ht="18.75" customHeight="1">
      <c r="A19" s="174">
        <v>5</v>
      </c>
      <c r="B19" s="92"/>
      <c r="C19" s="98"/>
      <c r="D19" s="99"/>
      <c r="E19" s="332"/>
      <c r="F19" s="332"/>
      <c r="G19" s="332"/>
      <c r="H19" s="332"/>
      <c r="I19" s="332"/>
      <c r="J19" s="122"/>
      <c r="K19" s="180"/>
      <c r="L19" s="181"/>
      <c r="M19" s="431" t="str">
        <f t="shared" si="0"/>
        <v/>
      </c>
      <c r="N19" s="432"/>
    </row>
    <row r="20" spans="1:16" ht="18.75" customHeight="1">
      <c r="A20" s="174">
        <v>6</v>
      </c>
      <c r="B20" s="92"/>
      <c r="C20" s="98"/>
      <c r="D20" s="99"/>
      <c r="E20" s="332"/>
      <c r="F20" s="332"/>
      <c r="G20" s="332"/>
      <c r="H20" s="332"/>
      <c r="I20" s="332"/>
      <c r="J20" s="122"/>
      <c r="K20" s="180"/>
      <c r="L20" s="181"/>
      <c r="M20" s="431" t="str">
        <f t="shared" si="0"/>
        <v/>
      </c>
      <c r="N20" s="432"/>
    </row>
    <row r="21" spans="1:16" ht="18.75" customHeight="1">
      <c r="A21" s="174">
        <v>7</v>
      </c>
      <c r="B21" s="92"/>
      <c r="C21" s="98"/>
      <c r="D21" s="99"/>
      <c r="E21" s="332"/>
      <c r="F21" s="332"/>
      <c r="G21" s="332"/>
      <c r="H21" s="332"/>
      <c r="I21" s="332"/>
      <c r="J21" s="122"/>
      <c r="K21" s="180"/>
      <c r="L21" s="181"/>
      <c r="M21" s="431" t="str">
        <f t="shared" si="0"/>
        <v/>
      </c>
      <c r="N21" s="432"/>
    </row>
    <row r="22" spans="1:16" ht="18.75" customHeight="1">
      <c r="A22" s="174">
        <v>8</v>
      </c>
      <c r="B22" s="92"/>
      <c r="C22" s="98"/>
      <c r="D22" s="99"/>
      <c r="E22" s="332"/>
      <c r="F22" s="332"/>
      <c r="G22" s="332"/>
      <c r="H22" s="332"/>
      <c r="I22" s="332"/>
      <c r="J22" s="122"/>
      <c r="K22" s="180"/>
      <c r="L22" s="181"/>
      <c r="M22" s="431" t="str">
        <f t="shared" si="0"/>
        <v/>
      </c>
      <c r="N22" s="432"/>
    </row>
    <row r="23" spans="1:16" ht="18.75" customHeight="1">
      <c r="A23" s="174">
        <v>9</v>
      </c>
      <c r="B23" s="92"/>
      <c r="C23" s="98"/>
      <c r="D23" s="99"/>
      <c r="E23" s="332"/>
      <c r="F23" s="332"/>
      <c r="G23" s="332"/>
      <c r="H23" s="332"/>
      <c r="I23" s="332"/>
      <c r="J23" s="122"/>
      <c r="K23" s="180"/>
      <c r="L23" s="181"/>
      <c r="M23" s="431" t="str">
        <f t="shared" si="0"/>
        <v/>
      </c>
      <c r="N23" s="432"/>
    </row>
    <row r="24" spans="1:16" ht="18.75" customHeight="1">
      <c r="A24" s="174">
        <v>10</v>
      </c>
      <c r="B24" s="92"/>
      <c r="C24" s="98"/>
      <c r="D24" s="99"/>
      <c r="E24" s="332"/>
      <c r="F24" s="332"/>
      <c r="G24" s="332"/>
      <c r="H24" s="332"/>
      <c r="I24" s="332"/>
      <c r="J24" s="122"/>
      <c r="K24" s="180"/>
      <c r="L24" s="181"/>
      <c r="M24" s="431" t="str">
        <f t="shared" si="0"/>
        <v/>
      </c>
      <c r="N24" s="432"/>
    </row>
    <row r="25" spans="1:16" ht="18.75" customHeight="1">
      <c r="A25" s="174">
        <v>11</v>
      </c>
      <c r="B25" s="92"/>
      <c r="C25" s="98"/>
      <c r="D25" s="99"/>
      <c r="E25" s="332"/>
      <c r="F25" s="332"/>
      <c r="G25" s="332"/>
      <c r="H25" s="332"/>
      <c r="I25" s="332"/>
      <c r="J25" s="122"/>
      <c r="K25" s="180"/>
      <c r="L25" s="181"/>
      <c r="M25" s="431" t="str">
        <f t="shared" si="0"/>
        <v/>
      </c>
      <c r="N25" s="432"/>
    </row>
    <row r="26" spans="1:16" ht="18.75" customHeight="1">
      <c r="A26" s="174">
        <v>12</v>
      </c>
      <c r="B26" s="92"/>
      <c r="C26" s="98"/>
      <c r="D26" s="99"/>
      <c r="E26" s="332"/>
      <c r="F26" s="332"/>
      <c r="G26" s="332"/>
      <c r="H26" s="332"/>
      <c r="I26" s="332"/>
      <c r="J26" s="122"/>
      <c r="K26" s="180"/>
      <c r="L26" s="181"/>
      <c r="M26" s="431" t="str">
        <f t="shared" si="0"/>
        <v/>
      </c>
      <c r="N26" s="432"/>
    </row>
    <row r="27" spans="1:16" ht="18.75" customHeight="1">
      <c r="A27" s="174">
        <v>13</v>
      </c>
      <c r="B27" s="92"/>
      <c r="C27" s="98"/>
      <c r="D27" s="99"/>
      <c r="E27" s="332"/>
      <c r="F27" s="332"/>
      <c r="G27" s="332"/>
      <c r="H27" s="332"/>
      <c r="I27" s="332"/>
      <c r="J27" s="122"/>
      <c r="K27" s="180"/>
      <c r="L27" s="181"/>
      <c r="M27" s="431" t="str">
        <f t="shared" si="0"/>
        <v/>
      </c>
      <c r="N27" s="432"/>
    </row>
    <row r="28" spans="1:16" ht="18.75" customHeight="1">
      <c r="A28" s="174">
        <v>14</v>
      </c>
      <c r="B28" s="92"/>
      <c r="C28" s="98"/>
      <c r="D28" s="99"/>
      <c r="E28" s="332"/>
      <c r="F28" s="332"/>
      <c r="G28" s="332"/>
      <c r="H28" s="332"/>
      <c r="I28" s="332"/>
      <c r="J28" s="122"/>
      <c r="K28" s="180"/>
      <c r="L28" s="181"/>
      <c r="M28" s="431" t="str">
        <f t="shared" si="0"/>
        <v/>
      </c>
      <c r="N28" s="432"/>
    </row>
    <row r="29" spans="1:16" ht="18.75" customHeight="1">
      <c r="A29" s="174">
        <v>15</v>
      </c>
      <c r="B29" s="93"/>
      <c r="C29" s="100"/>
      <c r="D29" s="101"/>
      <c r="E29" s="382"/>
      <c r="F29" s="382"/>
      <c r="G29" s="382"/>
      <c r="H29" s="382"/>
      <c r="I29" s="382"/>
      <c r="J29" s="123"/>
      <c r="K29" s="182"/>
      <c r="L29" s="183"/>
      <c r="M29" s="433" t="str">
        <f t="shared" si="0"/>
        <v/>
      </c>
      <c r="N29" s="434"/>
    </row>
    <row r="30" spans="1:16" ht="18.75" customHeight="1">
      <c r="B30" s="48"/>
      <c r="C30" s="32"/>
      <c r="D30" s="32"/>
      <c r="E30" s="358" t="s">
        <v>76</v>
      </c>
      <c r="F30" s="358"/>
      <c r="G30" s="358"/>
      <c r="H30" s="358"/>
      <c r="I30" s="358"/>
      <c r="J30" s="32"/>
      <c r="K30" s="32"/>
      <c r="L30" s="32"/>
      <c r="M30" s="435">
        <f>SUM(M15:N29)</f>
        <v>0</v>
      </c>
      <c r="N30" s="436"/>
      <c r="P30" s="6" t="str">
        <f>IF(L31="10%","0.1",IF(L31="8%","0.08","0"))</f>
        <v>0.1</v>
      </c>
    </row>
    <row r="31" spans="1:16" ht="18.75" customHeight="1">
      <c r="B31" s="49"/>
      <c r="C31" s="102"/>
      <c r="D31" s="102"/>
      <c r="E31" s="340" t="s">
        <v>77</v>
      </c>
      <c r="F31" s="340"/>
      <c r="G31" s="340"/>
      <c r="H31" s="340"/>
      <c r="I31" s="340"/>
      <c r="J31" s="102"/>
      <c r="K31" s="102"/>
      <c r="L31" s="103" t="s">
        <v>74</v>
      </c>
      <c r="M31" s="437">
        <f>M30*P30</f>
        <v>0</v>
      </c>
      <c r="N31" s="438"/>
    </row>
    <row r="32" spans="1:16" ht="18.75" customHeight="1">
      <c r="B32" s="30"/>
      <c r="C32" s="31"/>
      <c r="D32" s="31"/>
      <c r="E32" s="356" t="s">
        <v>78</v>
      </c>
      <c r="F32" s="356"/>
      <c r="G32" s="356"/>
      <c r="H32" s="356"/>
      <c r="I32" s="356"/>
      <c r="J32" s="31"/>
      <c r="K32" s="31"/>
      <c r="L32" s="31"/>
      <c r="M32" s="404">
        <f>ROUND(SUM(M30:N31),0)</f>
        <v>0</v>
      </c>
      <c r="N32" s="405"/>
    </row>
    <row r="33" spans="2:14" ht="7.5" customHeight="1"/>
    <row r="34" spans="2:14" ht="18.75" customHeight="1">
      <c r="B34" s="22" t="s">
        <v>108</v>
      </c>
      <c r="G34" s="381" t="s">
        <v>111</v>
      </c>
      <c r="H34" s="381"/>
    </row>
    <row r="35" spans="2:14" ht="18.75" customHeight="1">
      <c r="B35" s="357" t="s">
        <v>48</v>
      </c>
      <c r="C35" s="358"/>
      <c r="D35" s="358"/>
      <c r="E35" s="358"/>
      <c r="F35" s="358"/>
      <c r="G35" s="358"/>
      <c r="H35" s="359"/>
    </row>
    <row r="36" spans="2:14" ht="18.75" customHeight="1">
      <c r="B36" s="389" t="s">
        <v>23</v>
      </c>
      <c r="C36" s="390"/>
      <c r="D36" s="390"/>
      <c r="E36" s="391"/>
      <c r="F36" s="392"/>
      <c r="G36" s="393"/>
      <c r="H36" s="126"/>
    </row>
    <row r="37" spans="2:14" ht="18.75" customHeight="1">
      <c r="B37" s="339" t="s">
        <v>24</v>
      </c>
      <c r="C37" s="340"/>
      <c r="D37" s="340"/>
      <c r="E37" s="391"/>
      <c r="F37" s="392"/>
      <c r="G37" s="393"/>
      <c r="H37" s="50"/>
    </row>
    <row r="38" spans="2:14" ht="18.75" customHeight="1">
      <c r="B38" s="339" t="s">
        <v>25</v>
      </c>
      <c r="C38" s="340"/>
      <c r="D38" s="340"/>
      <c r="E38" s="391"/>
      <c r="F38" s="392"/>
      <c r="G38" s="393"/>
      <c r="H38" s="50"/>
    </row>
    <row r="39" spans="2:14" ht="18.75" customHeight="1">
      <c r="B39" s="387" t="s">
        <v>26</v>
      </c>
      <c r="C39" s="388"/>
      <c r="D39" s="388"/>
      <c r="E39" s="391"/>
      <c r="F39" s="392"/>
      <c r="G39" s="393"/>
      <c r="H39" s="127"/>
    </row>
    <row r="40" spans="2:14" ht="18.75" customHeight="1">
      <c r="B40" s="377"/>
      <c r="C40" s="378"/>
      <c r="D40" s="378"/>
      <c r="E40" s="124"/>
      <c r="F40" s="124"/>
      <c r="G40" s="124"/>
      <c r="H40" s="125"/>
    </row>
    <row r="41" spans="2:14" ht="18.75" customHeight="1">
      <c r="B41" s="379"/>
      <c r="C41" s="380"/>
      <c r="D41" s="380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98</v>
      </c>
      <c r="J47" s="25"/>
      <c r="L47" s="25"/>
      <c r="M47" s="25"/>
      <c r="N47" s="25"/>
    </row>
    <row r="48" spans="2:14" ht="24" customHeight="1">
      <c r="B48" s="345" t="s">
        <v>50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5" t="s">
        <v>22</v>
      </c>
      <c r="M50" s="346">
        <f>M4</f>
        <v>0</v>
      </c>
      <c r="N50" s="347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348" t="s">
        <v>6</v>
      </c>
      <c r="C53" s="348"/>
      <c r="D53" s="336"/>
      <c r="E53" s="337"/>
      <c r="F53" s="338"/>
      <c r="G53" s="5"/>
      <c r="H53" s="5"/>
      <c r="J53" s="86" t="s">
        <v>40</v>
      </c>
      <c r="K53" s="118">
        <f>K7</f>
        <v>0</v>
      </c>
      <c r="L53" s="327" t="str">
        <f>L7</f>
        <v/>
      </c>
      <c r="M53" s="327"/>
      <c r="N53" s="328"/>
    </row>
    <row r="54" spans="2:17" ht="18.75" customHeight="1">
      <c r="B54" s="376" t="s">
        <v>18</v>
      </c>
      <c r="C54" s="376"/>
      <c r="D54" s="341" t="str">
        <f>IF((D8)=0,"",(D8))</f>
        <v/>
      </c>
      <c r="E54" s="342"/>
      <c r="F54" s="342"/>
      <c r="G54" s="342"/>
      <c r="H54" s="343"/>
      <c r="I54" s="4"/>
      <c r="J54" s="87" t="s">
        <v>41</v>
      </c>
      <c r="K54" s="258">
        <f>K8</f>
        <v>0</v>
      </c>
      <c r="L54" s="259"/>
      <c r="M54" s="259"/>
      <c r="N54" s="344"/>
    </row>
    <row r="55" spans="2:17" ht="18.75" customHeight="1">
      <c r="B55" s="367" t="s">
        <v>7</v>
      </c>
      <c r="C55" s="367"/>
      <c r="D55" s="368" t="str">
        <f>IF((D9)=0,"",(D9))</f>
        <v/>
      </c>
      <c r="E55" s="369"/>
      <c r="F55" s="369"/>
      <c r="G55" s="369"/>
      <c r="H55" s="370"/>
      <c r="J55" s="88" t="s">
        <v>0</v>
      </c>
      <c r="K55" s="258">
        <f>K9</f>
        <v>0</v>
      </c>
      <c r="L55" s="259"/>
      <c r="M55" s="259"/>
      <c r="N55" s="344"/>
    </row>
    <row r="56" spans="2:17" ht="18.75" customHeight="1">
      <c r="B56" s="372" t="s">
        <v>8</v>
      </c>
      <c r="C56" s="372"/>
      <c r="D56" s="373" t="str">
        <f>IF((D10)=0,"",(D10))</f>
        <v/>
      </c>
      <c r="E56" s="374"/>
      <c r="F56" s="374"/>
      <c r="G56" s="374"/>
      <c r="H56" s="375"/>
      <c r="I56" s="5"/>
      <c r="J56" s="89" t="s">
        <v>75</v>
      </c>
      <c r="K56" s="258">
        <f>K10</f>
        <v>0</v>
      </c>
      <c r="L56" s="259"/>
      <c r="M56" s="254">
        <f>M10</f>
        <v>0</v>
      </c>
      <c r="N56" s="371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90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61"/>
      <c r="C58" s="361"/>
      <c r="D58" s="362"/>
      <c r="E58" s="362"/>
      <c r="F58" s="362"/>
      <c r="G58" s="362"/>
      <c r="H58" s="362"/>
      <c r="I58" s="5"/>
      <c r="L58" s="3" t="s">
        <v>51</v>
      </c>
      <c r="M58" s="429" t="s">
        <v>97</v>
      </c>
      <c r="N58" s="429"/>
    </row>
    <row r="59" spans="2:17" ht="10.5" customHeight="1">
      <c r="J59" s="25"/>
      <c r="L59" s="25"/>
      <c r="M59" s="429"/>
      <c r="N59" s="429"/>
    </row>
    <row r="60" spans="2:17" ht="18.75" customHeight="1">
      <c r="B60" s="85" t="s">
        <v>9</v>
      </c>
      <c r="C60" s="94" t="s">
        <v>10</v>
      </c>
      <c r="D60" s="94" t="s">
        <v>11</v>
      </c>
      <c r="E60" s="330" t="s">
        <v>12</v>
      </c>
      <c r="F60" s="330"/>
      <c r="G60" s="330"/>
      <c r="H60" s="330"/>
      <c r="I60" s="330"/>
      <c r="J60" s="116" t="s">
        <v>13</v>
      </c>
      <c r="K60" s="94" t="s">
        <v>14</v>
      </c>
      <c r="L60" s="116" t="s">
        <v>15</v>
      </c>
      <c r="M60" s="408" t="s">
        <v>16</v>
      </c>
      <c r="N60" s="409"/>
    </row>
    <row r="61" spans="2:17" ht="18.75" customHeight="1">
      <c r="B61" s="107">
        <f t="shared" ref="B61:C75" si="1">B15</f>
        <v>0</v>
      </c>
      <c r="C61" s="110">
        <f t="shared" si="1"/>
        <v>0</v>
      </c>
      <c r="D61" s="111"/>
      <c r="E61" s="354">
        <f t="shared" ref="E61:E75" si="2">E15</f>
        <v>0</v>
      </c>
      <c r="F61" s="354"/>
      <c r="G61" s="354"/>
      <c r="H61" s="354"/>
      <c r="I61" s="354"/>
      <c r="J61" s="184" t="str">
        <f>IF((J15)=0,"",(J15))</f>
        <v/>
      </c>
      <c r="K61" s="185">
        <f t="shared" ref="K61:M75" si="3">K15</f>
        <v>0</v>
      </c>
      <c r="L61" s="186">
        <f t="shared" si="3"/>
        <v>0</v>
      </c>
      <c r="M61" s="410" t="str">
        <f t="shared" si="3"/>
        <v/>
      </c>
      <c r="N61" s="411"/>
    </row>
    <row r="62" spans="2:17" ht="18.75" customHeight="1">
      <c r="B62" s="108">
        <f t="shared" si="1"/>
        <v>0</v>
      </c>
      <c r="C62" s="112">
        <f t="shared" si="1"/>
        <v>0</v>
      </c>
      <c r="D62" s="113"/>
      <c r="E62" s="329">
        <f t="shared" si="2"/>
        <v>0</v>
      </c>
      <c r="F62" s="329"/>
      <c r="G62" s="329"/>
      <c r="H62" s="329"/>
      <c r="I62" s="329"/>
      <c r="J62" s="184" t="str">
        <f>IF((J16)=0,"",(J16))</f>
        <v/>
      </c>
      <c r="K62" s="187">
        <f t="shared" si="3"/>
        <v>0</v>
      </c>
      <c r="L62" s="186">
        <f t="shared" si="3"/>
        <v>0</v>
      </c>
      <c r="M62" s="412" t="str">
        <f t="shared" si="3"/>
        <v/>
      </c>
      <c r="N62" s="413"/>
    </row>
    <row r="63" spans="2:17" ht="18.75" customHeight="1">
      <c r="B63" s="108">
        <f t="shared" si="1"/>
        <v>0</v>
      </c>
      <c r="C63" s="112">
        <f t="shared" si="1"/>
        <v>0</v>
      </c>
      <c r="D63" s="113"/>
      <c r="E63" s="329">
        <f t="shared" si="2"/>
        <v>0</v>
      </c>
      <c r="F63" s="329"/>
      <c r="G63" s="329"/>
      <c r="H63" s="329"/>
      <c r="I63" s="329"/>
      <c r="J63" s="184" t="str">
        <f t="shared" ref="J63:J75" si="4">IF((J17)=0,"",(J17))</f>
        <v/>
      </c>
      <c r="K63" s="187">
        <f t="shared" si="3"/>
        <v>0</v>
      </c>
      <c r="L63" s="186">
        <f t="shared" si="3"/>
        <v>0</v>
      </c>
      <c r="M63" s="412" t="str">
        <f t="shared" si="3"/>
        <v/>
      </c>
      <c r="N63" s="413"/>
    </row>
    <row r="64" spans="2:17" ht="18.75" customHeight="1">
      <c r="B64" s="108">
        <f t="shared" si="1"/>
        <v>0</v>
      </c>
      <c r="C64" s="112">
        <f t="shared" si="1"/>
        <v>0</v>
      </c>
      <c r="D64" s="113"/>
      <c r="E64" s="329">
        <f t="shared" si="2"/>
        <v>0</v>
      </c>
      <c r="F64" s="329"/>
      <c r="G64" s="329"/>
      <c r="H64" s="329"/>
      <c r="I64" s="329"/>
      <c r="J64" s="184" t="str">
        <f t="shared" si="4"/>
        <v/>
      </c>
      <c r="K64" s="187">
        <f t="shared" si="3"/>
        <v>0</v>
      </c>
      <c r="L64" s="186">
        <f t="shared" si="3"/>
        <v>0</v>
      </c>
      <c r="M64" s="412" t="str">
        <f t="shared" si="3"/>
        <v/>
      </c>
      <c r="N64" s="413"/>
    </row>
    <row r="65" spans="2:16" ht="18.75" customHeight="1">
      <c r="B65" s="108">
        <f t="shared" si="1"/>
        <v>0</v>
      </c>
      <c r="C65" s="112">
        <f t="shared" si="1"/>
        <v>0</v>
      </c>
      <c r="D65" s="113"/>
      <c r="E65" s="329">
        <f t="shared" si="2"/>
        <v>0</v>
      </c>
      <c r="F65" s="329"/>
      <c r="G65" s="329"/>
      <c r="H65" s="329"/>
      <c r="I65" s="329"/>
      <c r="J65" s="184" t="str">
        <f t="shared" si="4"/>
        <v/>
      </c>
      <c r="K65" s="187">
        <f t="shared" si="3"/>
        <v>0</v>
      </c>
      <c r="L65" s="186">
        <f t="shared" si="3"/>
        <v>0</v>
      </c>
      <c r="M65" s="412" t="str">
        <f t="shared" si="3"/>
        <v/>
      </c>
      <c r="N65" s="413"/>
    </row>
    <row r="66" spans="2:16" ht="18.75" customHeight="1">
      <c r="B66" s="108">
        <f t="shared" si="1"/>
        <v>0</v>
      </c>
      <c r="C66" s="112">
        <f t="shared" si="1"/>
        <v>0</v>
      </c>
      <c r="D66" s="113"/>
      <c r="E66" s="329">
        <f t="shared" si="2"/>
        <v>0</v>
      </c>
      <c r="F66" s="329"/>
      <c r="G66" s="329"/>
      <c r="H66" s="329"/>
      <c r="I66" s="329"/>
      <c r="J66" s="184" t="str">
        <f t="shared" si="4"/>
        <v/>
      </c>
      <c r="K66" s="187">
        <f t="shared" si="3"/>
        <v>0</v>
      </c>
      <c r="L66" s="186">
        <f t="shared" si="3"/>
        <v>0</v>
      </c>
      <c r="M66" s="412" t="str">
        <f t="shared" si="3"/>
        <v/>
      </c>
      <c r="N66" s="413"/>
    </row>
    <row r="67" spans="2:16" ht="18.75" customHeight="1">
      <c r="B67" s="108">
        <f t="shared" si="1"/>
        <v>0</v>
      </c>
      <c r="C67" s="112">
        <f t="shared" si="1"/>
        <v>0</v>
      </c>
      <c r="D67" s="113"/>
      <c r="E67" s="329">
        <f t="shared" si="2"/>
        <v>0</v>
      </c>
      <c r="F67" s="329"/>
      <c r="G67" s="329"/>
      <c r="H67" s="329"/>
      <c r="I67" s="329"/>
      <c r="J67" s="184" t="str">
        <f t="shared" si="4"/>
        <v/>
      </c>
      <c r="K67" s="187">
        <f t="shared" si="3"/>
        <v>0</v>
      </c>
      <c r="L67" s="186">
        <f t="shared" si="3"/>
        <v>0</v>
      </c>
      <c r="M67" s="412" t="str">
        <f t="shared" si="3"/>
        <v/>
      </c>
      <c r="N67" s="413"/>
    </row>
    <row r="68" spans="2:16" ht="18.75" customHeight="1">
      <c r="B68" s="108">
        <f t="shared" si="1"/>
        <v>0</v>
      </c>
      <c r="C68" s="112">
        <f t="shared" si="1"/>
        <v>0</v>
      </c>
      <c r="D68" s="113"/>
      <c r="E68" s="329">
        <f t="shared" si="2"/>
        <v>0</v>
      </c>
      <c r="F68" s="329"/>
      <c r="G68" s="329"/>
      <c r="H68" s="329"/>
      <c r="I68" s="329"/>
      <c r="J68" s="184" t="str">
        <f t="shared" si="4"/>
        <v/>
      </c>
      <c r="K68" s="187">
        <f t="shared" si="3"/>
        <v>0</v>
      </c>
      <c r="L68" s="186">
        <f t="shared" si="3"/>
        <v>0</v>
      </c>
      <c r="M68" s="412" t="str">
        <f t="shared" si="3"/>
        <v/>
      </c>
      <c r="N68" s="413"/>
    </row>
    <row r="69" spans="2:16" ht="18.75" customHeight="1">
      <c r="B69" s="108">
        <f t="shared" si="1"/>
        <v>0</v>
      </c>
      <c r="C69" s="112">
        <f t="shared" si="1"/>
        <v>0</v>
      </c>
      <c r="D69" s="113"/>
      <c r="E69" s="329">
        <f t="shared" si="2"/>
        <v>0</v>
      </c>
      <c r="F69" s="329"/>
      <c r="G69" s="329"/>
      <c r="H69" s="329"/>
      <c r="I69" s="329"/>
      <c r="J69" s="184" t="str">
        <f t="shared" si="4"/>
        <v/>
      </c>
      <c r="K69" s="187">
        <f t="shared" si="3"/>
        <v>0</v>
      </c>
      <c r="L69" s="186">
        <f t="shared" si="3"/>
        <v>0</v>
      </c>
      <c r="M69" s="412" t="str">
        <f t="shared" si="3"/>
        <v/>
      </c>
      <c r="N69" s="413"/>
    </row>
    <row r="70" spans="2:16" ht="18.75" customHeight="1">
      <c r="B70" s="108">
        <f t="shared" si="1"/>
        <v>0</v>
      </c>
      <c r="C70" s="112">
        <f t="shared" si="1"/>
        <v>0</v>
      </c>
      <c r="D70" s="113"/>
      <c r="E70" s="329">
        <f t="shared" si="2"/>
        <v>0</v>
      </c>
      <c r="F70" s="329"/>
      <c r="G70" s="329"/>
      <c r="H70" s="329"/>
      <c r="I70" s="329"/>
      <c r="J70" s="184" t="str">
        <f t="shared" si="4"/>
        <v/>
      </c>
      <c r="K70" s="187">
        <f t="shared" si="3"/>
        <v>0</v>
      </c>
      <c r="L70" s="186">
        <f t="shared" si="3"/>
        <v>0</v>
      </c>
      <c r="M70" s="412" t="str">
        <f t="shared" si="3"/>
        <v/>
      </c>
      <c r="N70" s="413"/>
    </row>
    <row r="71" spans="2:16" ht="18.75" customHeight="1">
      <c r="B71" s="108">
        <f t="shared" si="1"/>
        <v>0</v>
      </c>
      <c r="C71" s="112">
        <f t="shared" si="1"/>
        <v>0</v>
      </c>
      <c r="D71" s="113"/>
      <c r="E71" s="329">
        <f t="shared" si="2"/>
        <v>0</v>
      </c>
      <c r="F71" s="329"/>
      <c r="G71" s="329"/>
      <c r="H71" s="329"/>
      <c r="I71" s="329"/>
      <c r="J71" s="184" t="str">
        <f t="shared" si="4"/>
        <v/>
      </c>
      <c r="K71" s="187">
        <f t="shared" si="3"/>
        <v>0</v>
      </c>
      <c r="L71" s="186">
        <f t="shared" si="3"/>
        <v>0</v>
      </c>
      <c r="M71" s="412" t="str">
        <f t="shared" si="3"/>
        <v/>
      </c>
      <c r="N71" s="413"/>
    </row>
    <row r="72" spans="2:16" ht="18.75" customHeight="1">
      <c r="B72" s="108">
        <f t="shared" si="1"/>
        <v>0</v>
      </c>
      <c r="C72" s="112">
        <f t="shared" si="1"/>
        <v>0</v>
      </c>
      <c r="D72" s="113"/>
      <c r="E72" s="329">
        <f t="shared" si="2"/>
        <v>0</v>
      </c>
      <c r="F72" s="329"/>
      <c r="G72" s="329"/>
      <c r="H72" s="329"/>
      <c r="I72" s="329"/>
      <c r="J72" s="184" t="str">
        <f t="shared" si="4"/>
        <v/>
      </c>
      <c r="K72" s="187">
        <f t="shared" si="3"/>
        <v>0</v>
      </c>
      <c r="L72" s="186">
        <f t="shared" si="3"/>
        <v>0</v>
      </c>
      <c r="M72" s="412" t="str">
        <f t="shared" si="3"/>
        <v/>
      </c>
      <c r="N72" s="413"/>
    </row>
    <row r="73" spans="2:16" ht="18.75" customHeight="1">
      <c r="B73" s="108">
        <f t="shared" si="1"/>
        <v>0</v>
      </c>
      <c r="C73" s="112">
        <f t="shared" si="1"/>
        <v>0</v>
      </c>
      <c r="D73" s="113"/>
      <c r="E73" s="329">
        <f t="shared" si="2"/>
        <v>0</v>
      </c>
      <c r="F73" s="329"/>
      <c r="G73" s="329"/>
      <c r="H73" s="329"/>
      <c r="I73" s="329"/>
      <c r="J73" s="184" t="str">
        <f t="shared" si="4"/>
        <v/>
      </c>
      <c r="K73" s="187">
        <f t="shared" si="3"/>
        <v>0</v>
      </c>
      <c r="L73" s="186">
        <f t="shared" si="3"/>
        <v>0</v>
      </c>
      <c r="M73" s="412" t="str">
        <f t="shared" si="3"/>
        <v/>
      </c>
      <c r="N73" s="413"/>
    </row>
    <row r="74" spans="2:16" ht="18.75" customHeight="1">
      <c r="B74" s="108">
        <f t="shared" si="1"/>
        <v>0</v>
      </c>
      <c r="C74" s="112">
        <f t="shared" si="1"/>
        <v>0</v>
      </c>
      <c r="D74" s="113"/>
      <c r="E74" s="329">
        <f t="shared" si="2"/>
        <v>0</v>
      </c>
      <c r="F74" s="329"/>
      <c r="G74" s="329"/>
      <c r="H74" s="329"/>
      <c r="I74" s="329"/>
      <c r="J74" s="184" t="str">
        <f t="shared" si="4"/>
        <v/>
      </c>
      <c r="K74" s="187">
        <f t="shared" si="3"/>
        <v>0</v>
      </c>
      <c r="L74" s="186">
        <f t="shared" si="3"/>
        <v>0</v>
      </c>
      <c r="M74" s="412" t="str">
        <f t="shared" si="3"/>
        <v/>
      </c>
      <c r="N74" s="413"/>
    </row>
    <row r="75" spans="2:16" ht="18.75" customHeight="1">
      <c r="B75" s="109">
        <f t="shared" si="1"/>
        <v>0</v>
      </c>
      <c r="C75" s="114">
        <f t="shared" si="1"/>
        <v>0</v>
      </c>
      <c r="D75" s="115"/>
      <c r="E75" s="360">
        <f t="shared" si="2"/>
        <v>0</v>
      </c>
      <c r="F75" s="360"/>
      <c r="G75" s="360"/>
      <c r="H75" s="360"/>
      <c r="I75" s="360"/>
      <c r="J75" s="188" t="str">
        <f t="shared" si="4"/>
        <v/>
      </c>
      <c r="K75" s="189">
        <f t="shared" si="3"/>
        <v>0</v>
      </c>
      <c r="L75" s="190">
        <f t="shared" si="3"/>
        <v>0</v>
      </c>
      <c r="M75" s="414" t="str">
        <f t="shared" si="3"/>
        <v/>
      </c>
      <c r="N75" s="415"/>
    </row>
    <row r="76" spans="2:16" ht="18.75" customHeight="1">
      <c r="B76" s="131"/>
      <c r="C76" s="135"/>
      <c r="D76" s="135"/>
      <c r="E76" s="406" t="s">
        <v>76</v>
      </c>
      <c r="F76" s="406"/>
      <c r="G76" s="406"/>
      <c r="H76" s="406"/>
      <c r="I76" s="406"/>
      <c r="J76" s="135"/>
      <c r="K76" s="135"/>
      <c r="L76" s="132"/>
      <c r="M76" s="416">
        <f>M30</f>
        <v>0</v>
      </c>
      <c r="N76" s="417"/>
      <c r="P76" s="6" t="str">
        <f>IF(I77="10%","1.1",IF(I77="8%","1.08","0"))</f>
        <v>0</v>
      </c>
    </row>
    <row r="77" spans="2:16" ht="18.75" customHeight="1">
      <c r="B77" s="49"/>
      <c r="C77" s="102"/>
      <c r="D77" s="102"/>
      <c r="E77" s="340" t="s">
        <v>77</v>
      </c>
      <c r="F77" s="340"/>
      <c r="G77" s="340"/>
      <c r="H77" s="340"/>
      <c r="I77" s="340"/>
      <c r="J77" s="102"/>
      <c r="K77" s="102"/>
      <c r="L77" s="117" t="str">
        <f>L31</f>
        <v>10%</v>
      </c>
      <c r="M77" s="418">
        <f>M31</f>
        <v>0</v>
      </c>
      <c r="N77" s="419"/>
    </row>
    <row r="78" spans="2:16" ht="18.75" customHeight="1">
      <c r="B78" s="119"/>
      <c r="C78" s="120"/>
      <c r="D78" s="120"/>
      <c r="E78" s="407" t="s">
        <v>78</v>
      </c>
      <c r="F78" s="407"/>
      <c r="G78" s="407"/>
      <c r="H78" s="407"/>
      <c r="I78" s="407"/>
      <c r="J78" s="120"/>
      <c r="K78" s="120"/>
      <c r="L78" s="134"/>
      <c r="M78" s="420">
        <f>M32</f>
        <v>0</v>
      </c>
      <c r="N78" s="421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108</v>
      </c>
      <c r="G80" s="363" t="s">
        <v>111</v>
      </c>
      <c r="H80" s="363"/>
      <c r="J80" s="25"/>
      <c r="L80" s="25"/>
      <c r="M80" s="25"/>
      <c r="N80" s="25"/>
    </row>
    <row r="81" spans="2:17" ht="18.75" customHeight="1">
      <c r="B81" s="357" t="s">
        <v>48</v>
      </c>
      <c r="C81" s="358"/>
      <c r="D81" s="358"/>
      <c r="E81" s="358"/>
      <c r="F81" s="358"/>
      <c r="G81" s="358"/>
      <c r="H81" s="359"/>
      <c r="J81" s="25"/>
      <c r="L81" s="25"/>
      <c r="M81" s="25"/>
      <c r="N81" s="25"/>
    </row>
    <row r="82" spans="2:17" ht="18.75" customHeight="1">
      <c r="B82" s="339" t="s">
        <v>23</v>
      </c>
      <c r="C82" s="340"/>
      <c r="D82" s="340"/>
      <c r="E82" s="364">
        <f>E36</f>
        <v>0</v>
      </c>
      <c r="F82" s="365"/>
      <c r="G82" s="366"/>
      <c r="H82" s="50"/>
      <c r="J82" s="25"/>
      <c r="L82" s="25"/>
      <c r="M82" s="25"/>
      <c r="N82" s="25"/>
    </row>
    <row r="83" spans="2:17" ht="18.75" customHeight="1">
      <c r="B83" s="339" t="s">
        <v>24</v>
      </c>
      <c r="C83" s="340"/>
      <c r="D83" s="340"/>
      <c r="E83" s="364">
        <f>E37</f>
        <v>0</v>
      </c>
      <c r="F83" s="365"/>
      <c r="G83" s="366"/>
      <c r="H83" s="50"/>
      <c r="J83" s="25"/>
      <c r="L83" s="25"/>
      <c r="M83" s="25"/>
      <c r="N83" s="25"/>
    </row>
    <row r="84" spans="2:17" ht="18.75" customHeight="1">
      <c r="B84" s="339" t="s">
        <v>25</v>
      </c>
      <c r="C84" s="340"/>
      <c r="D84" s="340"/>
      <c r="E84" s="364">
        <f>E38</f>
        <v>0</v>
      </c>
      <c r="F84" s="365"/>
      <c r="G84" s="366"/>
      <c r="H84" s="50"/>
      <c r="J84" s="25"/>
      <c r="L84" s="25"/>
      <c r="M84" s="25"/>
      <c r="N84" s="25"/>
    </row>
    <row r="85" spans="2:17" ht="18.75" customHeight="1">
      <c r="B85" s="339" t="s">
        <v>26</v>
      </c>
      <c r="C85" s="340"/>
      <c r="D85" s="340"/>
      <c r="E85" s="364">
        <f>E39</f>
        <v>0</v>
      </c>
      <c r="F85" s="365"/>
      <c r="G85" s="366"/>
      <c r="H85" s="50"/>
      <c r="J85" s="25"/>
      <c r="L85" s="25"/>
      <c r="M85" s="25"/>
      <c r="N85" s="25"/>
    </row>
    <row r="86" spans="2:17" ht="18.75" customHeight="1">
      <c r="B86" s="339" t="s">
        <v>27</v>
      </c>
      <c r="C86" s="340"/>
      <c r="D86" s="340"/>
      <c r="E86" s="333"/>
      <c r="F86" s="334"/>
      <c r="G86" s="335"/>
      <c r="H86" s="50"/>
      <c r="J86" s="25"/>
      <c r="L86" s="25"/>
      <c r="M86" s="25"/>
      <c r="N86" s="25"/>
    </row>
    <row r="87" spans="2:17" ht="18.75" customHeight="1">
      <c r="B87" s="355" t="s">
        <v>28</v>
      </c>
      <c r="C87" s="356"/>
      <c r="D87" s="356"/>
      <c r="E87" s="422"/>
      <c r="F87" s="423"/>
      <c r="G87" s="424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9"/>
      <c r="C89" s="128"/>
      <c r="D89" s="128"/>
      <c r="E89" s="128"/>
      <c r="F89" s="128"/>
      <c r="G89" s="128"/>
      <c r="H89" s="128"/>
      <c r="I89" s="128"/>
      <c r="J89" s="129"/>
      <c r="K89" s="130"/>
      <c r="L89" s="129"/>
      <c r="M89" s="129"/>
      <c r="N89" s="150"/>
    </row>
    <row r="90" spans="2:17" ht="20.100000000000001" customHeight="1">
      <c r="B90" s="149"/>
      <c r="C90" s="128"/>
      <c r="D90" s="128"/>
      <c r="E90" s="128"/>
      <c r="F90" s="128"/>
      <c r="G90" s="128"/>
      <c r="H90" s="128"/>
      <c r="I90" s="128"/>
      <c r="J90" s="129"/>
      <c r="K90" s="130"/>
      <c r="L90" s="129"/>
      <c r="M90" s="129"/>
      <c r="N90" s="150"/>
    </row>
    <row r="91" spans="2:17" ht="20.100000000000001" customHeight="1">
      <c r="B91" s="151"/>
      <c r="J91" s="29"/>
      <c r="L91" s="29"/>
      <c r="M91" s="29"/>
      <c r="N91" s="152"/>
    </row>
    <row r="92" spans="2:17" ht="20.100000000000001" customHeight="1">
      <c r="B92" s="153"/>
      <c r="C92" s="154"/>
      <c r="D92" s="154"/>
      <c r="E92" s="154"/>
      <c r="F92" s="154"/>
      <c r="G92" s="154"/>
      <c r="H92" s="154"/>
      <c r="I92" s="154"/>
      <c r="J92" s="155"/>
      <c r="K92" s="156"/>
      <c r="L92" s="155"/>
      <c r="M92" s="155"/>
      <c r="N92" s="157"/>
    </row>
    <row r="93" spans="2:17" ht="16.5" customHeight="1">
      <c r="I93" s="173" t="str">
        <f>I47</f>
        <v>P-2</v>
      </c>
      <c r="J93" s="25"/>
      <c r="L93" s="25"/>
      <c r="M93" s="25"/>
      <c r="N93" s="25"/>
    </row>
    <row r="94" spans="2:17" ht="24" customHeight="1">
      <c r="B94" s="345" t="s">
        <v>49</v>
      </c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5" t="s">
        <v>22</v>
      </c>
      <c r="M96" s="346">
        <f>M50</f>
        <v>0</v>
      </c>
      <c r="N96" s="347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348" t="s">
        <v>6</v>
      </c>
      <c r="C99" s="348"/>
      <c r="D99" s="336"/>
      <c r="E99" s="337"/>
      <c r="F99" s="338"/>
      <c r="G99" s="5"/>
      <c r="H99" s="5"/>
      <c r="J99" s="86" t="s">
        <v>40</v>
      </c>
      <c r="K99" s="118">
        <f>K53</f>
        <v>0</v>
      </c>
      <c r="L99" s="327" t="str">
        <f>L53</f>
        <v/>
      </c>
      <c r="M99" s="327"/>
      <c r="N99" s="328"/>
    </row>
    <row r="100" spans="2:16" ht="18.75" customHeight="1">
      <c r="B100" s="349" t="s">
        <v>18</v>
      </c>
      <c r="C100" s="350"/>
      <c r="D100" s="341" t="str">
        <f>IF((D54)=0,"",(D54))</f>
        <v/>
      </c>
      <c r="E100" s="342"/>
      <c r="F100" s="342"/>
      <c r="G100" s="342"/>
      <c r="H100" s="343"/>
      <c r="I100" s="4"/>
      <c r="J100" s="87" t="s">
        <v>41</v>
      </c>
      <c r="K100" s="258">
        <f>K54</f>
        <v>0</v>
      </c>
      <c r="L100" s="259"/>
      <c r="M100" s="259"/>
      <c r="N100" s="344"/>
    </row>
    <row r="101" spans="2:16" ht="18.75" customHeight="1">
      <c r="B101" s="443" t="s">
        <v>7</v>
      </c>
      <c r="C101" s="444"/>
      <c r="D101" s="368" t="str">
        <f>IF((D55)=0,"",(D55))</f>
        <v/>
      </c>
      <c r="E101" s="369"/>
      <c r="F101" s="369"/>
      <c r="G101" s="369"/>
      <c r="H101" s="370"/>
      <c r="J101" s="88" t="s">
        <v>0</v>
      </c>
      <c r="K101" s="258">
        <f>K55</f>
        <v>0</v>
      </c>
      <c r="L101" s="259"/>
      <c r="M101" s="259"/>
      <c r="N101" s="344"/>
    </row>
    <row r="102" spans="2:16" ht="18.75" customHeight="1">
      <c r="B102" s="445" t="s">
        <v>8</v>
      </c>
      <c r="C102" s="446"/>
      <c r="D102" s="373" t="str">
        <f>IF((D56)=0,"",(D56))</f>
        <v/>
      </c>
      <c r="E102" s="374"/>
      <c r="F102" s="374"/>
      <c r="G102" s="374"/>
      <c r="H102" s="375"/>
      <c r="I102" s="5"/>
      <c r="J102" s="89" t="s">
        <v>75</v>
      </c>
      <c r="K102" s="258">
        <f>K56</f>
        <v>0</v>
      </c>
      <c r="L102" s="259"/>
      <c r="M102" s="254">
        <f>M56</f>
        <v>0</v>
      </c>
      <c r="N102" s="371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90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61"/>
      <c r="C104" s="361"/>
      <c r="D104" s="362"/>
      <c r="E104" s="362"/>
      <c r="F104" s="362"/>
      <c r="G104" s="362"/>
      <c r="H104" s="362"/>
      <c r="I104" s="5"/>
      <c r="L104" s="3" t="s">
        <v>51</v>
      </c>
      <c r="M104" s="429" t="s">
        <v>97</v>
      </c>
      <c r="N104" s="429"/>
    </row>
    <row r="105" spans="2:16" ht="10.5" customHeight="1">
      <c r="J105" s="25"/>
      <c r="L105" s="25"/>
      <c r="M105" s="429"/>
      <c r="N105" s="429"/>
    </row>
    <row r="106" spans="2:16" ht="18.75" customHeight="1">
      <c r="B106" s="85" t="s">
        <v>9</v>
      </c>
      <c r="C106" s="94" t="s">
        <v>10</v>
      </c>
      <c r="D106" s="94" t="s">
        <v>11</v>
      </c>
      <c r="E106" s="330" t="s">
        <v>12</v>
      </c>
      <c r="F106" s="330"/>
      <c r="G106" s="330"/>
      <c r="H106" s="330"/>
      <c r="I106" s="330"/>
      <c r="J106" s="116" t="s">
        <v>13</v>
      </c>
      <c r="K106" s="94" t="s">
        <v>14</v>
      </c>
      <c r="L106" s="116" t="s">
        <v>15</v>
      </c>
      <c r="M106" s="408" t="s">
        <v>16</v>
      </c>
      <c r="N106" s="409"/>
    </row>
    <row r="107" spans="2:16" ht="18.75" customHeight="1">
      <c r="B107" s="107">
        <f>B61</f>
        <v>0</v>
      </c>
      <c r="C107" s="110">
        <f>C61</f>
        <v>0</v>
      </c>
      <c r="D107" s="111"/>
      <c r="E107" s="354">
        <f t="shared" ref="E107:E121" si="5">E61</f>
        <v>0</v>
      </c>
      <c r="F107" s="354"/>
      <c r="G107" s="354"/>
      <c r="H107" s="354"/>
      <c r="I107" s="354"/>
      <c r="J107" s="191" t="str">
        <f>IF((J61)=0,"",(J61))</f>
        <v/>
      </c>
      <c r="K107" s="192">
        <f>K61</f>
        <v>0</v>
      </c>
      <c r="L107" s="193">
        <f>L61</f>
        <v>0</v>
      </c>
      <c r="M107" s="410" t="str">
        <f>M61</f>
        <v/>
      </c>
      <c r="N107" s="411"/>
    </row>
    <row r="108" spans="2:16" ht="18.75" customHeight="1">
      <c r="B108" s="108">
        <f t="shared" ref="B108:C121" si="6">B62</f>
        <v>0</v>
      </c>
      <c r="C108" s="112">
        <f t="shared" si="6"/>
        <v>0</v>
      </c>
      <c r="D108" s="113"/>
      <c r="E108" s="329">
        <f t="shared" si="5"/>
        <v>0</v>
      </c>
      <c r="F108" s="329"/>
      <c r="G108" s="329"/>
      <c r="H108" s="329"/>
      <c r="I108" s="329"/>
      <c r="J108" s="184" t="str">
        <f>IF((J62)=0,"",(J62))</f>
        <v/>
      </c>
      <c r="K108" s="187">
        <f t="shared" ref="K108:M121" si="7">K62</f>
        <v>0</v>
      </c>
      <c r="L108" s="186">
        <f t="shared" si="7"/>
        <v>0</v>
      </c>
      <c r="M108" s="412" t="str">
        <f t="shared" si="7"/>
        <v/>
      </c>
      <c r="N108" s="413"/>
    </row>
    <row r="109" spans="2:16" ht="18.75" customHeight="1">
      <c r="B109" s="108">
        <f t="shared" si="6"/>
        <v>0</v>
      </c>
      <c r="C109" s="112">
        <f t="shared" si="6"/>
        <v>0</v>
      </c>
      <c r="D109" s="113"/>
      <c r="E109" s="329">
        <f t="shared" si="5"/>
        <v>0</v>
      </c>
      <c r="F109" s="329"/>
      <c r="G109" s="329"/>
      <c r="H109" s="329"/>
      <c r="I109" s="329"/>
      <c r="J109" s="184" t="str">
        <f t="shared" ref="J109:J121" si="8">IF((J63)=0,"",(J63))</f>
        <v/>
      </c>
      <c r="K109" s="187">
        <f t="shared" si="7"/>
        <v>0</v>
      </c>
      <c r="L109" s="186">
        <f t="shared" si="7"/>
        <v>0</v>
      </c>
      <c r="M109" s="412" t="str">
        <f t="shared" si="7"/>
        <v/>
      </c>
      <c r="N109" s="413"/>
    </row>
    <row r="110" spans="2:16" ht="18.75" customHeight="1">
      <c r="B110" s="108">
        <f t="shared" si="6"/>
        <v>0</v>
      </c>
      <c r="C110" s="112">
        <f t="shared" si="6"/>
        <v>0</v>
      </c>
      <c r="D110" s="113"/>
      <c r="E110" s="329">
        <f t="shared" si="5"/>
        <v>0</v>
      </c>
      <c r="F110" s="329"/>
      <c r="G110" s="329"/>
      <c r="H110" s="329"/>
      <c r="I110" s="329"/>
      <c r="J110" s="184" t="str">
        <f t="shared" si="8"/>
        <v/>
      </c>
      <c r="K110" s="187">
        <f t="shared" si="7"/>
        <v>0</v>
      </c>
      <c r="L110" s="186">
        <f t="shared" si="7"/>
        <v>0</v>
      </c>
      <c r="M110" s="412" t="str">
        <f t="shared" si="7"/>
        <v/>
      </c>
      <c r="N110" s="413"/>
    </row>
    <row r="111" spans="2:16" ht="18.75" customHeight="1">
      <c r="B111" s="108">
        <f t="shared" si="6"/>
        <v>0</v>
      </c>
      <c r="C111" s="112">
        <f t="shared" si="6"/>
        <v>0</v>
      </c>
      <c r="D111" s="113"/>
      <c r="E111" s="329">
        <f t="shared" si="5"/>
        <v>0</v>
      </c>
      <c r="F111" s="329"/>
      <c r="G111" s="329"/>
      <c r="H111" s="329"/>
      <c r="I111" s="329"/>
      <c r="J111" s="184" t="str">
        <f t="shared" si="8"/>
        <v/>
      </c>
      <c r="K111" s="187">
        <f t="shared" si="7"/>
        <v>0</v>
      </c>
      <c r="L111" s="186">
        <f t="shared" si="7"/>
        <v>0</v>
      </c>
      <c r="M111" s="412" t="str">
        <f t="shared" si="7"/>
        <v/>
      </c>
      <c r="N111" s="413"/>
    </row>
    <row r="112" spans="2:16" ht="18.75" customHeight="1">
      <c r="B112" s="108">
        <f t="shared" si="6"/>
        <v>0</v>
      </c>
      <c r="C112" s="112">
        <f t="shared" si="6"/>
        <v>0</v>
      </c>
      <c r="D112" s="113"/>
      <c r="E112" s="329">
        <f t="shared" si="5"/>
        <v>0</v>
      </c>
      <c r="F112" s="329"/>
      <c r="G112" s="329"/>
      <c r="H112" s="329"/>
      <c r="I112" s="329"/>
      <c r="J112" s="184" t="str">
        <f t="shared" si="8"/>
        <v/>
      </c>
      <c r="K112" s="187">
        <f t="shared" si="7"/>
        <v>0</v>
      </c>
      <c r="L112" s="186">
        <f t="shared" si="7"/>
        <v>0</v>
      </c>
      <c r="M112" s="412" t="str">
        <f t="shared" si="7"/>
        <v/>
      </c>
      <c r="N112" s="413"/>
    </row>
    <row r="113" spans="2:16" ht="18.75" customHeight="1">
      <c r="B113" s="108">
        <f t="shared" si="6"/>
        <v>0</v>
      </c>
      <c r="C113" s="112">
        <f t="shared" si="6"/>
        <v>0</v>
      </c>
      <c r="D113" s="113"/>
      <c r="E113" s="329">
        <f t="shared" si="5"/>
        <v>0</v>
      </c>
      <c r="F113" s="329"/>
      <c r="G113" s="329"/>
      <c r="H113" s="329"/>
      <c r="I113" s="329"/>
      <c r="J113" s="184" t="str">
        <f t="shared" si="8"/>
        <v/>
      </c>
      <c r="K113" s="187">
        <f t="shared" si="7"/>
        <v>0</v>
      </c>
      <c r="L113" s="186">
        <f t="shared" si="7"/>
        <v>0</v>
      </c>
      <c r="M113" s="412" t="str">
        <f t="shared" si="7"/>
        <v/>
      </c>
      <c r="N113" s="413"/>
    </row>
    <row r="114" spans="2:16" ht="18.75" customHeight="1">
      <c r="B114" s="108">
        <f t="shared" si="6"/>
        <v>0</v>
      </c>
      <c r="C114" s="112">
        <f t="shared" si="6"/>
        <v>0</v>
      </c>
      <c r="D114" s="113"/>
      <c r="E114" s="329">
        <f t="shared" si="5"/>
        <v>0</v>
      </c>
      <c r="F114" s="329"/>
      <c r="G114" s="329"/>
      <c r="H114" s="329"/>
      <c r="I114" s="329"/>
      <c r="J114" s="184" t="str">
        <f t="shared" si="8"/>
        <v/>
      </c>
      <c r="K114" s="187">
        <f t="shared" si="7"/>
        <v>0</v>
      </c>
      <c r="L114" s="186">
        <f t="shared" si="7"/>
        <v>0</v>
      </c>
      <c r="M114" s="412" t="str">
        <f t="shared" si="7"/>
        <v/>
      </c>
      <c r="N114" s="413"/>
    </row>
    <row r="115" spans="2:16" ht="18.75" customHeight="1">
      <c r="B115" s="108">
        <f t="shared" si="6"/>
        <v>0</v>
      </c>
      <c r="C115" s="112">
        <f t="shared" si="6"/>
        <v>0</v>
      </c>
      <c r="D115" s="113"/>
      <c r="E115" s="329">
        <f t="shared" si="5"/>
        <v>0</v>
      </c>
      <c r="F115" s="329"/>
      <c r="G115" s="329"/>
      <c r="H115" s="329"/>
      <c r="I115" s="329"/>
      <c r="J115" s="184" t="str">
        <f t="shared" si="8"/>
        <v/>
      </c>
      <c r="K115" s="187">
        <f t="shared" si="7"/>
        <v>0</v>
      </c>
      <c r="L115" s="186">
        <f t="shared" si="7"/>
        <v>0</v>
      </c>
      <c r="M115" s="412" t="str">
        <f t="shared" si="7"/>
        <v/>
      </c>
      <c r="N115" s="413"/>
    </row>
    <row r="116" spans="2:16" ht="18.75" customHeight="1">
      <c r="B116" s="108">
        <f t="shared" si="6"/>
        <v>0</v>
      </c>
      <c r="C116" s="112">
        <f t="shared" si="6"/>
        <v>0</v>
      </c>
      <c r="D116" s="113"/>
      <c r="E116" s="329">
        <f t="shared" si="5"/>
        <v>0</v>
      </c>
      <c r="F116" s="329"/>
      <c r="G116" s="329"/>
      <c r="H116" s="329"/>
      <c r="I116" s="329"/>
      <c r="J116" s="184" t="str">
        <f t="shared" si="8"/>
        <v/>
      </c>
      <c r="K116" s="187">
        <f t="shared" si="7"/>
        <v>0</v>
      </c>
      <c r="L116" s="186">
        <f t="shared" si="7"/>
        <v>0</v>
      </c>
      <c r="M116" s="412" t="str">
        <f t="shared" si="7"/>
        <v/>
      </c>
      <c r="N116" s="413"/>
    </row>
    <row r="117" spans="2:16" ht="18.75" customHeight="1">
      <c r="B117" s="108">
        <f t="shared" si="6"/>
        <v>0</v>
      </c>
      <c r="C117" s="112">
        <f t="shared" si="6"/>
        <v>0</v>
      </c>
      <c r="D117" s="113"/>
      <c r="E117" s="329">
        <f t="shared" si="5"/>
        <v>0</v>
      </c>
      <c r="F117" s="329"/>
      <c r="G117" s="329"/>
      <c r="H117" s="329"/>
      <c r="I117" s="329"/>
      <c r="J117" s="184" t="str">
        <f t="shared" si="8"/>
        <v/>
      </c>
      <c r="K117" s="187">
        <f t="shared" si="7"/>
        <v>0</v>
      </c>
      <c r="L117" s="186">
        <f t="shared" si="7"/>
        <v>0</v>
      </c>
      <c r="M117" s="412" t="str">
        <f t="shared" si="7"/>
        <v/>
      </c>
      <c r="N117" s="413"/>
    </row>
    <row r="118" spans="2:16" ht="18.75" customHeight="1">
      <c r="B118" s="108">
        <f t="shared" si="6"/>
        <v>0</v>
      </c>
      <c r="C118" s="112">
        <f t="shared" si="6"/>
        <v>0</v>
      </c>
      <c r="D118" s="113"/>
      <c r="E118" s="329">
        <f t="shared" si="5"/>
        <v>0</v>
      </c>
      <c r="F118" s="329"/>
      <c r="G118" s="329"/>
      <c r="H118" s="329"/>
      <c r="I118" s="329"/>
      <c r="J118" s="184" t="str">
        <f t="shared" si="8"/>
        <v/>
      </c>
      <c r="K118" s="187">
        <f t="shared" si="7"/>
        <v>0</v>
      </c>
      <c r="L118" s="186">
        <f t="shared" si="7"/>
        <v>0</v>
      </c>
      <c r="M118" s="412" t="str">
        <f t="shared" si="7"/>
        <v/>
      </c>
      <c r="N118" s="413"/>
    </row>
    <row r="119" spans="2:16" ht="18.75" customHeight="1">
      <c r="B119" s="108">
        <f t="shared" si="6"/>
        <v>0</v>
      </c>
      <c r="C119" s="112">
        <f t="shared" si="6"/>
        <v>0</v>
      </c>
      <c r="D119" s="113"/>
      <c r="E119" s="329">
        <f t="shared" si="5"/>
        <v>0</v>
      </c>
      <c r="F119" s="329"/>
      <c r="G119" s="329"/>
      <c r="H119" s="329"/>
      <c r="I119" s="329"/>
      <c r="J119" s="184" t="str">
        <f t="shared" si="8"/>
        <v/>
      </c>
      <c r="K119" s="187">
        <f t="shared" si="7"/>
        <v>0</v>
      </c>
      <c r="L119" s="186">
        <f t="shared" si="7"/>
        <v>0</v>
      </c>
      <c r="M119" s="412" t="str">
        <f t="shared" si="7"/>
        <v/>
      </c>
      <c r="N119" s="413"/>
    </row>
    <row r="120" spans="2:16" ht="18.75" customHeight="1">
      <c r="B120" s="108">
        <f t="shared" si="6"/>
        <v>0</v>
      </c>
      <c r="C120" s="112">
        <f t="shared" si="6"/>
        <v>0</v>
      </c>
      <c r="D120" s="113"/>
      <c r="E120" s="329">
        <f t="shared" si="5"/>
        <v>0</v>
      </c>
      <c r="F120" s="329"/>
      <c r="G120" s="329"/>
      <c r="H120" s="329"/>
      <c r="I120" s="329"/>
      <c r="J120" s="184" t="str">
        <f t="shared" si="8"/>
        <v/>
      </c>
      <c r="K120" s="187">
        <f t="shared" si="7"/>
        <v>0</v>
      </c>
      <c r="L120" s="186">
        <f t="shared" si="7"/>
        <v>0</v>
      </c>
      <c r="M120" s="412" t="str">
        <f t="shared" si="7"/>
        <v/>
      </c>
      <c r="N120" s="413"/>
    </row>
    <row r="121" spans="2:16" ht="18.75" customHeight="1">
      <c r="B121" s="109">
        <f t="shared" si="6"/>
        <v>0</v>
      </c>
      <c r="C121" s="114">
        <f t="shared" si="6"/>
        <v>0</v>
      </c>
      <c r="D121" s="115"/>
      <c r="E121" s="360">
        <f t="shared" si="5"/>
        <v>0</v>
      </c>
      <c r="F121" s="360"/>
      <c r="G121" s="360"/>
      <c r="H121" s="360"/>
      <c r="I121" s="360"/>
      <c r="J121" s="188" t="str">
        <f t="shared" si="8"/>
        <v/>
      </c>
      <c r="K121" s="189">
        <f t="shared" si="7"/>
        <v>0</v>
      </c>
      <c r="L121" s="190">
        <f t="shared" si="7"/>
        <v>0</v>
      </c>
      <c r="M121" s="414" t="str">
        <f t="shared" si="7"/>
        <v/>
      </c>
      <c r="N121" s="415"/>
    </row>
    <row r="122" spans="2:16" ht="18.75" customHeight="1">
      <c r="B122" s="131"/>
      <c r="C122" s="135"/>
      <c r="D122" s="135"/>
      <c r="E122" s="406" t="s">
        <v>76</v>
      </c>
      <c r="F122" s="406"/>
      <c r="G122" s="406"/>
      <c r="H122" s="406"/>
      <c r="I122" s="406"/>
      <c r="J122" s="135"/>
      <c r="K122" s="135"/>
      <c r="L122" s="132"/>
      <c r="M122" s="416">
        <f>M76</f>
        <v>0</v>
      </c>
      <c r="N122" s="417"/>
      <c r="P122" s="6" t="str">
        <f>IF(I123="10%","1.1",IF(I123="8%","1.08","0"))</f>
        <v>0</v>
      </c>
    </row>
    <row r="123" spans="2:16" ht="18.75" customHeight="1">
      <c r="B123" s="49"/>
      <c r="C123" s="102"/>
      <c r="D123" s="102"/>
      <c r="E123" s="340" t="s">
        <v>77</v>
      </c>
      <c r="F123" s="340"/>
      <c r="G123" s="340"/>
      <c r="H123" s="340"/>
      <c r="I123" s="340"/>
      <c r="J123" s="102"/>
      <c r="K123" s="133"/>
      <c r="L123" s="117" t="str">
        <f>L31</f>
        <v>10%</v>
      </c>
      <c r="M123" s="418">
        <f>M77</f>
        <v>0</v>
      </c>
      <c r="N123" s="419"/>
    </row>
    <row r="124" spans="2:16" ht="18.75" customHeight="1">
      <c r="B124" s="119"/>
      <c r="C124" s="120"/>
      <c r="D124" s="120"/>
      <c r="E124" s="407" t="s">
        <v>78</v>
      </c>
      <c r="F124" s="407"/>
      <c r="G124" s="407"/>
      <c r="H124" s="407"/>
      <c r="I124" s="407"/>
      <c r="J124" s="120"/>
      <c r="K124" s="120"/>
      <c r="L124" s="134"/>
      <c r="M124" s="420">
        <f>M78</f>
        <v>0</v>
      </c>
      <c r="N124" s="421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108</v>
      </c>
      <c r="G126" s="363" t="s">
        <v>111</v>
      </c>
      <c r="H126" s="363"/>
      <c r="J126" s="25"/>
      <c r="L126" s="25"/>
      <c r="M126" s="25"/>
      <c r="N126" s="25"/>
    </row>
    <row r="127" spans="2:16" ht="18.75" customHeight="1">
      <c r="B127" s="425" t="s">
        <v>48</v>
      </c>
      <c r="C127" s="406"/>
      <c r="D127" s="406"/>
      <c r="E127" s="406"/>
      <c r="F127" s="406"/>
      <c r="G127" s="406"/>
      <c r="H127" s="426"/>
      <c r="J127" s="25"/>
      <c r="L127" s="25"/>
      <c r="M127" s="25"/>
      <c r="N127" s="25"/>
    </row>
    <row r="128" spans="2:16" ht="18.75" customHeight="1">
      <c r="B128" s="427" t="s">
        <v>23</v>
      </c>
      <c r="C128" s="428"/>
      <c r="D128" s="428"/>
      <c r="E128" s="364">
        <f>E82</f>
        <v>0</v>
      </c>
      <c r="F128" s="365"/>
      <c r="G128" s="366"/>
      <c r="H128" s="125"/>
      <c r="J128" s="25"/>
      <c r="L128" s="25"/>
      <c r="M128" s="25"/>
      <c r="N128" s="25"/>
    </row>
    <row r="129" spans="2:14" ht="18.75" customHeight="1">
      <c r="B129" s="339" t="s">
        <v>24</v>
      </c>
      <c r="C129" s="340"/>
      <c r="D129" s="340"/>
      <c r="E129" s="364">
        <f>E83</f>
        <v>0</v>
      </c>
      <c r="F129" s="365"/>
      <c r="G129" s="366"/>
      <c r="H129" s="50"/>
      <c r="J129" s="25"/>
      <c r="L129" s="25"/>
      <c r="M129" s="25"/>
      <c r="N129" s="25"/>
    </row>
    <row r="130" spans="2:14" ht="18.75" customHeight="1">
      <c r="B130" s="339" t="s">
        <v>25</v>
      </c>
      <c r="C130" s="340"/>
      <c r="D130" s="340"/>
      <c r="E130" s="364">
        <f>E84</f>
        <v>0</v>
      </c>
      <c r="F130" s="365"/>
      <c r="G130" s="366"/>
      <c r="H130" s="50"/>
      <c r="J130" s="25"/>
      <c r="L130" s="25"/>
      <c r="M130" s="25"/>
      <c r="N130" s="25"/>
    </row>
    <row r="131" spans="2:14" ht="18.75" customHeight="1">
      <c r="B131" s="339" t="s">
        <v>26</v>
      </c>
      <c r="C131" s="340"/>
      <c r="D131" s="340"/>
      <c r="E131" s="364">
        <f>E85</f>
        <v>0</v>
      </c>
      <c r="F131" s="365"/>
      <c r="G131" s="366"/>
      <c r="H131" s="50"/>
      <c r="J131" s="25"/>
      <c r="L131" s="25"/>
      <c r="M131" s="25"/>
      <c r="N131" s="25"/>
    </row>
    <row r="132" spans="2:14" ht="18.75" customHeight="1">
      <c r="B132" s="339" t="s">
        <v>27</v>
      </c>
      <c r="C132" s="340"/>
      <c r="D132" s="340"/>
      <c r="E132" s="333"/>
      <c r="F132" s="334"/>
      <c r="G132" s="335"/>
      <c r="H132" s="50"/>
      <c r="J132" s="25"/>
      <c r="L132" s="25"/>
      <c r="M132" s="25"/>
      <c r="N132" s="25"/>
    </row>
    <row r="133" spans="2:14" ht="18.75" customHeight="1">
      <c r="B133" s="355" t="s">
        <v>28</v>
      </c>
      <c r="C133" s="356"/>
      <c r="D133" s="356"/>
      <c r="E133" s="422"/>
      <c r="F133" s="423"/>
      <c r="G133" s="424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5" customHeight="1">
      <c r="I139" s="4" t="str">
        <f>I47</f>
        <v>P-2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B15:B29 B61:B75 B107:B121">
      <formula1>1</formula1>
      <formula2>12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C15:C29 C107:C121 C61:C75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345" t="s">
        <v>52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176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5" t="s">
        <v>22</v>
      </c>
      <c r="M4" s="394"/>
      <c r="N4" s="395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348" t="s">
        <v>6</v>
      </c>
      <c r="C7" s="348"/>
      <c r="D7" s="336"/>
      <c r="E7" s="337"/>
      <c r="F7" s="338"/>
      <c r="G7" s="5"/>
      <c r="H7" s="5"/>
      <c r="J7" s="86" t="s">
        <v>40</v>
      </c>
      <c r="K7" s="104">
        <f>基本情報入力シート!C7</f>
        <v>0</v>
      </c>
      <c r="L7" s="396" t="str">
        <f>基本情報入力シート!C8&amp;基本情報入力シート!C9</f>
        <v/>
      </c>
      <c r="M7" s="396"/>
      <c r="N7" s="397"/>
    </row>
    <row r="8" spans="1:17" ht="18.75" customHeight="1">
      <c r="B8" s="348" t="s">
        <v>18</v>
      </c>
      <c r="C8" s="348"/>
      <c r="D8" s="398"/>
      <c r="E8" s="399"/>
      <c r="F8" s="399"/>
      <c r="G8" s="399"/>
      <c r="H8" s="400"/>
      <c r="I8" s="4"/>
      <c r="J8" s="87" t="s">
        <v>41</v>
      </c>
      <c r="K8" s="258">
        <f>基本情報入力シート!C5</f>
        <v>0</v>
      </c>
      <c r="L8" s="259"/>
      <c r="M8" s="259"/>
      <c r="N8" s="344"/>
    </row>
    <row r="9" spans="1:17" ht="18.75" customHeight="1">
      <c r="B9" s="367" t="s">
        <v>7</v>
      </c>
      <c r="C9" s="367"/>
      <c r="D9" s="401"/>
      <c r="E9" s="402"/>
      <c r="F9" s="402"/>
      <c r="G9" s="402"/>
      <c r="H9" s="403"/>
      <c r="J9" s="88" t="s">
        <v>0</v>
      </c>
      <c r="K9" s="258">
        <f>基本情報入力シート!C6</f>
        <v>0</v>
      </c>
      <c r="L9" s="259"/>
      <c r="M9" s="259"/>
      <c r="N9" s="344"/>
    </row>
    <row r="10" spans="1:17" ht="18.75" customHeight="1">
      <c r="B10" s="386" t="s">
        <v>8</v>
      </c>
      <c r="C10" s="386"/>
      <c r="D10" s="383"/>
      <c r="E10" s="384"/>
      <c r="F10" s="384"/>
      <c r="G10" s="384"/>
      <c r="H10" s="385"/>
      <c r="I10" s="5"/>
      <c r="J10" s="89" t="s">
        <v>75</v>
      </c>
      <c r="K10" s="258">
        <f>基本情報入力シート!C10</f>
        <v>0</v>
      </c>
      <c r="L10" s="259"/>
      <c r="M10" s="254">
        <f>基本情報入力シート!C11</f>
        <v>0</v>
      </c>
      <c r="N10" s="371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90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5"/>
      <c r="C12" s="106"/>
      <c r="D12" s="106"/>
      <c r="E12" s="106"/>
      <c r="F12" s="106"/>
      <c r="G12" s="106"/>
      <c r="H12" s="106"/>
      <c r="I12" s="5"/>
      <c r="L12" s="3" t="s">
        <v>51</v>
      </c>
      <c r="M12" s="429" t="s">
        <v>96</v>
      </c>
      <c r="N12" s="429"/>
    </row>
    <row r="13" spans="1:17" ht="10.5" customHeight="1">
      <c r="M13" s="430"/>
      <c r="N13" s="430"/>
    </row>
    <row r="14" spans="1:17" ht="18.75" customHeight="1">
      <c r="B14" s="85" t="s">
        <v>9</v>
      </c>
      <c r="C14" s="94" t="s">
        <v>10</v>
      </c>
      <c r="D14" s="94" t="s">
        <v>11</v>
      </c>
      <c r="E14" s="330" t="s">
        <v>12</v>
      </c>
      <c r="F14" s="330"/>
      <c r="G14" s="330"/>
      <c r="H14" s="330"/>
      <c r="I14" s="330"/>
      <c r="J14" s="95" t="s">
        <v>13</v>
      </c>
      <c r="K14" s="94" t="s">
        <v>14</v>
      </c>
      <c r="L14" s="95" t="s">
        <v>15</v>
      </c>
      <c r="M14" s="439" t="s">
        <v>16</v>
      </c>
      <c r="N14" s="440"/>
    </row>
    <row r="15" spans="1:17" ht="18.75" customHeight="1">
      <c r="A15" s="174">
        <v>1</v>
      </c>
      <c r="B15" s="91"/>
      <c r="C15" s="96"/>
      <c r="D15" s="97"/>
      <c r="E15" s="331"/>
      <c r="F15" s="331"/>
      <c r="G15" s="331"/>
      <c r="H15" s="331"/>
      <c r="I15" s="331"/>
      <c r="J15" s="121"/>
      <c r="K15" s="178"/>
      <c r="L15" s="179"/>
      <c r="M15" s="441" t="str">
        <f>IF((J15*L15)=0,"",(ROUND(J15*L15,0)))</f>
        <v/>
      </c>
      <c r="N15" s="442"/>
    </row>
    <row r="16" spans="1:17" ht="18.75" customHeight="1">
      <c r="A16" s="174">
        <v>2</v>
      </c>
      <c r="B16" s="92"/>
      <c r="C16" s="98"/>
      <c r="D16" s="99"/>
      <c r="E16" s="332"/>
      <c r="F16" s="332"/>
      <c r="G16" s="332"/>
      <c r="H16" s="332"/>
      <c r="I16" s="332"/>
      <c r="J16" s="122"/>
      <c r="K16" s="180"/>
      <c r="L16" s="181"/>
      <c r="M16" s="431" t="str">
        <f t="shared" ref="M16:M29" si="0">IF((J16*L16)=0,"",(ROUND(J16*L16,0)))</f>
        <v/>
      </c>
      <c r="N16" s="432"/>
    </row>
    <row r="17" spans="1:16" ht="18.75" customHeight="1">
      <c r="A17" s="174">
        <v>3</v>
      </c>
      <c r="B17" s="92"/>
      <c r="C17" s="98"/>
      <c r="D17" s="99"/>
      <c r="E17" s="332"/>
      <c r="F17" s="332"/>
      <c r="G17" s="332"/>
      <c r="H17" s="332"/>
      <c r="I17" s="332"/>
      <c r="J17" s="122"/>
      <c r="K17" s="180"/>
      <c r="L17" s="181"/>
      <c r="M17" s="431" t="str">
        <f t="shared" si="0"/>
        <v/>
      </c>
      <c r="N17" s="432"/>
    </row>
    <row r="18" spans="1:16" ht="18.75" customHeight="1">
      <c r="A18" s="174">
        <v>4</v>
      </c>
      <c r="B18" s="92"/>
      <c r="C18" s="98"/>
      <c r="D18" s="99"/>
      <c r="E18" s="332"/>
      <c r="F18" s="332"/>
      <c r="G18" s="332"/>
      <c r="H18" s="332"/>
      <c r="I18" s="332"/>
      <c r="J18" s="122"/>
      <c r="K18" s="180"/>
      <c r="L18" s="181"/>
      <c r="M18" s="431" t="str">
        <f t="shared" si="0"/>
        <v/>
      </c>
      <c r="N18" s="432"/>
    </row>
    <row r="19" spans="1:16" ht="18.75" customHeight="1">
      <c r="A19" s="174">
        <v>5</v>
      </c>
      <c r="B19" s="92"/>
      <c r="C19" s="98"/>
      <c r="D19" s="99"/>
      <c r="E19" s="332"/>
      <c r="F19" s="332"/>
      <c r="G19" s="332"/>
      <c r="H19" s="332"/>
      <c r="I19" s="332"/>
      <c r="J19" s="122"/>
      <c r="K19" s="180"/>
      <c r="L19" s="181"/>
      <c r="M19" s="431" t="str">
        <f t="shared" si="0"/>
        <v/>
      </c>
      <c r="N19" s="432"/>
    </row>
    <row r="20" spans="1:16" ht="18.75" customHeight="1">
      <c r="A20" s="174">
        <v>6</v>
      </c>
      <c r="B20" s="92"/>
      <c r="C20" s="98"/>
      <c r="D20" s="99"/>
      <c r="E20" s="332"/>
      <c r="F20" s="332"/>
      <c r="G20" s="332"/>
      <c r="H20" s="332"/>
      <c r="I20" s="332"/>
      <c r="J20" s="122"/>
      <c r="K20" s="180"/>
      <c r="L20" s="181"/>
      <c r="M20" s="431" t="str">
        <f t="shared" si="0"/>
        <v/>
      </c>
      <c r="N20" s="432"/>
    </row>
    <row r="21" spans="1:16" ht="18.75" customHeight="1">
      <c r="A21" s="174">
        <v>7</v>
      </c>
      <c r="B21" s="92"/>
      <c r="C21" s="98"/>
      <c r="D21" s="99"/>
      <c r="E21" s="332"/>
      <c r="F21" s="332"/>
      <c r="G21" s="332"/>
      <c r="H21" s="332"/>
      <c r="I21" s="332"/>
      <c r="J21" s="122"/>
      <c r="K21" s="180"/>
      <c r="L21" s="181"/>
      <c r="M21" s="431" t="str">
        <f t="shared" si="0"/>
        <v/>
      </c>
      <c r="N21" s="432"/>
    </row>
    <row r="22" spans="1:16" ht="18.75" customHeight="1">
      <c r="A22" s="174">
        <v>8</v>
      </c>
      <c r="B22" s="92"/>
      <c r="C22" s="98"/>
      <c r="D22" s="99"/>
      <c r="E22" s="332"/>
      <c r="F22" s="332"/>
      <c r="G22" s="332"/>
      <c r="H22" s="332"/>
      <c r="I22" s="332"/>
      <c r="J22" s="122"/>
      <c r="K22" s="180"/>
      <c r="L22" s="181"/>
      <c r="M22" s="431" t="str">
        <f t="shared" si="0"/>
        <v/>
      </c>
      <c r="N22" s="432"/>
    </row>
    <row r="23" spans="1:16" ht="18.75" customHeight="1">
      <c r="A23" s="174">
        <v>9</v>
      </c>
      <c r="B23" s="92"/>
      <c r="C23" s="98"/>
      <c r="D23" s="99"/>
      <c r="E23" s="332"/>
      <c r="F23" s="332"/>
      <c r="G23" s="332"/>
      <c r="H23" s="332"/>
      <c r="I23" s="332"/>
      <c r="J23" s="122"/>
      <c r="K23" s="180"/>
      <c r="L23" s="181"/>
      <c r="M23" s="431" t="str">
        <f t="shared" si="0"/>
        <v/>
      </c>
      <c r="N23" s="432"/>
    </row>
    <row r="24" spans="1:16" ht="18.75" customHeight="1">
      <c r="A24" s="174">
        <v>10</v>
      </c>
      <c r="B24" s="92"/>
      <c r="C24" s="98"/>
      <c r="D24" s="99"/>
      <c r="E24" s="332"/>
      <c r="F24" s="332"/>
      <c r="G24" s="332"/>
      <c r="H24" s="332"/>
      <c r="I24" s="332"/>
      <c r="J24" s="122"/>
      <c r="K24" s="180"/>
      <c r="L24" s="181"/>
      <c r="M24" s="431" t="str">
        <f t="shared" si="0"/>
        <v/>
      </c>
      <c r="N24" s="432"/>
    </row>
    <row r="25" spans="1:16" ht="18.75" customHeight="1">
      <c r="A25" s="174">
        <v>11</v>
      </c>
      <c r="B25" s="92"/>
      <c r="C25" s="98"/>
      <c r="D25" s="99"/>
      <c r="E25" s="332"/>
      <c r="F25" s="332"/>
      <c r="G25" s="332"/>
      <c r="H25" s="332"/>
      <c r="I25" s="332"/>
      <c r="J25" s="122"/>
      <c r="K25" s="180"/>
      <c r="L25" s="181"/>
      <c r="M25" s="431" t="str">
        <f t="shared" si="0"/>
        <v/>
      </c>
      <c r="N25" s="432"/>
    </row>
    <row r="26" spans="1:16" ht="18.75" customHeight="1">
      <c r="A26" s="174">
        <v>12</v>
      </c>
      <c r="B26" s="92"/>
      <c r="C26" s="98"/>
      <c r="D26" s="99"/>
      <c r="E26" s="332"/>
      <c r="F26" s="332"/>
      <c r="G26" s="332"/>
      <c r="H26" s="332"/>
      <c r="I26" s="332"/>
      <c r="J26" s="122"/>
      <c r="K26" s="180"/>
      <c r="L26" s="181"/>
      <c r="M26" s="431" t="str">
        <f t="shared" si="0"/>
        <v/>
      </c>
      <c r="N26" s="432"/>
    </row>
    <row r="27" spans="1:16" ht="18.75" customHeight="1">
      <c r="A27" s="174">
        <v>13</v>
      </c>
      <c r="B27" s="92"/>
      <c r="C27" s="98"/>
      <c r="D27" s="99"/>
      <c r="E27" s="332"/>
      <c r="F27" s="332"/>
      <c r="G27" s="332"/>
      <c r="H27" s="332"/>
      <c r="I27" s="332"/>
      <c r="J27" s="122"/>
      <c r="K27" s="180"/>
      <c r="L27" s="181"/>
      <c r="M27" s="431" t="str">
        <f t="shared" si="0"/>
        <v/>
      </c>
      <c r="N27" s="432"/>
    </row>
    <row r="28" spans="1:16" ht="18.75" customHeight="1">
      <c r="A28" s="174">
        <v>14</v>
      </c>
      <c r="B28" s="92"/>
      <c r="C28" s="98"/>
      <c r="D28" s="99"/>
      <c r="E28" s="332"/>
      <c r="F28" s="332"/>
      <c r="G28" s="332"/>
      <c r="H28" s="332"/>
      <c r="I28" s="332"/>
      <c r="J28" s="122"/>
      <c r="K28" s="180"/>
      <c r="L28" s="181"/>
      <c r="M28" s="431" t="str">
        <f t="shared" si="0"/>
        <v/>
      </c>
      <c r="N28" s="432"/>
    </row>
    <row r="29" spans="1:16" ht="18.75" customHeight="1">
      <c r="A29" s="174">
        <v>15</v>
      </c>
      <c r="B29" s="93"/>
      <c r="C29" s="100"/>
      <c r="D29" s="101"/>
      <c r="E29" s="382"/>
      <c r="F29" s="382"/>
      <c r="G29" s="382"/>
      <c r="H29" s="382"/>
      <c r="I29" s="382"/>
      <c r="J29" s="123"/>
      <c r="K29" s="182"/>
      <c r="L29" s="183"/>
      <c r="M29" s="433" t="str">
        <f t="shared" si="0"/>
        <v/>
      </c>
      <c r="N29" s="434"/>
    </row>
    <row r="30" spans="1:16" ht="18.75" customHeight="1">
      <c r="B30" s="48"/>
      <c r="C30" s="32"/>
      <c r="D30" s="32"/>
      <c r="E30" s="358" t="s">
        <v>76</v>
      </c>
      <c r="F30" s="358"/>
      <c r="G30" s="358"/>
      <c r="H30" s="358"/>
      <c r="I30" s="358"/>
      <c r="J30" s="32"/>
      <c r="K30" s="32"/>
      <c r="L30" s="32"/>
      <c r="M30" s="435">
        <f>SUM(M15:N29)</f>
        <v>0</v>
      </c>
      <c r="N30" s="436"/>
      <c r="P30" s="6" t="str">
        <f>IF(L31="10%","0.1",IF(L31="8%","0.08","0"))</f>
        <v>0.1</v>
      </c>
    </row>
    <row r="31" spans="1:16" ht="18.75" customHeight="1">
      <c r="B31" s="49"/>
      <c r="C31" s="102"/>
      <c r="D31" s="102"/>
      <c r="E31" s="340" t="s">
        <v>77</v>
      </c>
      <c r="F31" s="340"/>
      <c r="G31" s="340"/>
      <c r="H31" s="340"/>
      <c r="I31" s="340"/>
      <c r="J31" s="102"/>
      <c r="K31" s="102"/>
      <c r="L31" s="103" t="s">
        <v>74</v>
      </c>
      <c r="M31" s="437">
        <f>M30*P30</f>
        <v>0</v>
      </c>
      <c r="N31" s="438"/>
    </row>
    <row r="32" spans="1:16" ht="18.75" customHeight="1">
      <c r="B32" s="30"/>
      <c r="C32" s="31"/>
      <c r="D32" s="31"/>
      <c r="E32" s="356" t="s">
        <v>78</v>
      </c>
      <c r="F32" s="356"/>
      <c r="G32" s="356"/>
      <c r="H32" s="356"/>
      <c r="I32" s="356"/>
      <c r="J32" s="31"/>
      <c r="K32" s="31"/>
      <c r="L32" s="31"/>
      <c r="M32" s="404">
        <f>ROUND(SUM(M30:N31),0)</f>
        <v>0</v>
      </c>
      <c r="N32" s="405"/>
    </row>
    <row r="33" spans="2:14" ht="7.5" customHeight="1"/>
    <row r="34" spans="2:14" ht="18.75" customHeight="1">
      <c r="B34" s="22" t="s">
        <v>108</v>
      </c>
      <c r="G34" s="363" t="s">
        <v>111</v>
      </c>
      <c r="H34" s="363"/>
    </row>
    <row r="35" spans="2:14" ht="18.75" customHeight="1">
      <c r="B35" s="357" t="s">
        <v>48</v>
      </c>
      <c r="C35" s="358"/>
      <c r="D35" s="358"/>
      <c r="E35" s="358"/>
      <c r="F35" s="358"/>
      <c r="G35" s="358"/>
      <c r="H35" s="359"/>
    </row>
    <row r="36" spans="2:14" ht="18.75" customHeight="1">
      <c r="B36" s="389" t="s">
        <v>23</v>
      </c>
      <c r="C36" s="390"/>
      <c r="D36" s="390"/>
      <c r="E36" s="391"/>
      <c r="F36" s="392"/>
      <c r="G36" s="393"/>
      <c r="H36" s="126"/>
    </row>
    <row r="37" spans="2:14" ht="18.75" customHeight="1">
      <c r="B37" s="339" t="s">
        <v>24</v>
      </c>
      <c r="C37" s="340"/>
      <c r="D37" s="340"/>
      <c r="E37" s="391"/>
      <c r="F37" s="392"/>
      <c r="G37" s="393"/>
      <c r="H37" s="50"/>
    </row>
    <row r="38" spans="2:14" ht="18.75" customHeight="1">
      <c r="B38" s="339" t="s">
        <v>25</v>
      </c>
      <c r="C38" s="340"/>
      <c r="D38" s="340"/>
      <c r="E38" s="391"/>
      <c r="F38" s="392"/>
      <c r="G38" s="393"/>
      <c r="H38" s="50"/>
    </row>
    <row r="39" spans="2:14" ht="18.75" customHeight="1">
      <c r="B39" s="387" t="s">
        <v>26</v>
      </c>
      <c r="C39" s="388"/>
      <c r="D39" s="388"/>
      <c r="E39" s="391"/>
      <c r="F39" s="392"/>
      <c r="G39" s="393"/>
      <c r="H39" s="127"/>
    </row>
    <row r="40" spans="2:14" ht="18.75" customHeight="1">
      <c r="B40" s="377"/>
      <c r="C40" s="378"/>
      <c r="D40" s="378"/>
      <c r="E40" s="124"/>
      <c r="F40" s="124"/>
      <c r="G40" s="124"/>
      <c r="H40" s="125"/>
    </row>
    <row r="41" spans="2:14" ht="18.75" customHeight="1">
      <c r="B41" s="379"/>
      <c r="C41" s="380"/>
      <c r="D41" s="380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99</v>
      </c>
      <c r="J47" s="25"/>
      <c r="L47" s="25"/>
      <c r="M47" s="25"/>
      <c r="N47" s="25"/>
    </row>
    <row r="48" spans="2:14" ht="24" customHeight="1">
      <c r="B48" s="345" t="s">
        <v>50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5" t="s">
        <v>22</v>
      </c>
      <c r="M50" s="346">
        <f>M4</f>
        <v>0</v>
      </c>
      <c r="N50" s="347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348" t="s">
        <v>6</v>
      </c>
      <c r="C53" s="348"/>
      <c r="D53" s="336"/>
      <c r="E53" s="337"/>
      <c r="F53" s="338"/>
      <c r="G53" s="5"/>
      <c r="H53" s="5"/>
      <c r="J53" s="86" t="s">
        <v>40</v>
      </c>
      <c r="K53" s="118">
        <f>K7</f>
        <v>0</v>
      </c>
      <c r="L53" s="327" t="str">
        <f>L7</f>
        <v/>
      </c>
      <c r="M53" s="327"/>
      <c r="N53" s="328"/>
    </row>
    <row r="54" spans="2:17" ht="18.75" customHeight="1">
      <c r="B54" s="376" t="s">
        <v>18</v>
      </c>
      <c r="C54" s="376"/>
      <c r="D54" s="341" t="str">
        <f>IF((D8)=0,"",(D8))</f>
        <v/>
      </c>
      <c r="E54" s="342"/>
      <c r="F54" s="342"/>
      <c r="G54" s="342"/>
      <c r="H54" s="343"/>
      <c r="I54" s="4"/>
      <c r="J54" s="87" t="s">
        <v>41</v>
      </c>
      <c r="K54" s="258">
        <f>K8</f>
        <v>0</v>
      </c>
      <c r="L54" s="259"/>
      <c r="M54" s="259"/>
      <c r="N54" s="344"/>
    </row>
    <row r="55" spans="2:17" ht="18.75" customHeight="1">
      <c r="B55" s="367" t="s">
        <v>7</v>
      </c>
      <c r="C55" s="367"/>
      <c r="D55" s="368" t="str">
        <f>IF((D9)=0,"",(D9))</f>
        <v/>
      </c>
      <c r="E55" s="369"/>
      <c r="F55" s="369"/>
      <c r="G55" s="369"/>
      <c r="H55" s="370"/>
      <c r="J55" s="88" t="s">
        <v>0</v>
      </c>
      <c r="K55" s="258">
        <f>K9</f>
        <v>0</v>
      </c>
      <c r="L55" s="259"/>
      <c r="M55" s="259"/>
      <c r="N55" s="344"/>
    </row>
    <row r="56" spans="2:17" ht="18.75" customHeight="1">
      <c r="B56" s="372" t="s">
        <v>8</v>
      </c>
      <c r="C56" s="372"/>
      <c r="D56" s="373" t="str">
        <f>IF((D10)=0,"",(D10))</f>
        <v/>
      </c>
      <c r="E56" s="374"/>
      <c r="F56" s="374"/>
      <c r="G56" s="374"/>
      <c r="H56" s="375"/>
      <c r="I56" s="5"/>
      <c r="J56" s="89" t="s">
        <v>75</v>
      </c>
      <c r="K56" s="258">
        <f>K10</f>
        <v>0</v>
      </c>
      <c r="L56" s="259"/>
      <c r="M56" s="254">
        <f>M10</f>
        <v>0</v>
      </c>
      <c r="N56" s="371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90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61"/>
      <c r="C58" s="361"/>
      <c r="D58" s="362"/>
      <c r="E58" s="362"/>
      <c r="F58" s="362"/>
      <c r="G58" s="362"/>
      <c r="H58" s="362"/>
      <c r="I58" s="5"/>
      <c r="L58" s="3" t="s">
        <v>51</v>
      </c>
      <c r="M58" s="429" t="s">
        <v>97</v>
      </c>
      <c r="N58" s="429"/>
    </row>
    <row r="59" spans="2:17" ht="10.5" customHeight="1">
      <c r="J59" s="25"/>
      <c r="L59" s="25"/>
      <c r="M59" s="429"/>
      <c r="N59" s="429"/>
    </row>
    <row r="60" spans="2:17" ht="18.75" customHeight="1">
      <c r="B60" s="85" t="s">
        <v>9</v>
      </c>
      <c r="C60" s="94" t="s">
        <v>10</v>
      </c>
      <c r="D60" s="94" t="s">
        <v>11</v>
      </c>
      <c r="E60" s="330" t="s">
        <v>12</v>
      </c>
      <c r="F60" s="330"/>
      <c r="G60" s="330"/>
      <c r="H60" s="330"/>
      <c r="I60" s="330"/>
      <c r="J60" s="116" t="s">
        <v>13</v>
      </c>
      <c r="K60" s="94" t="s">
        <v>14</v>
      </c>
      <c r="L60" s="116" t="s">
        <v>15</v>
      </c>
      <c r="M60" s="408" t="s">
        <v>16</v>
      </c>
      <c r="N60" s="409"/>
    </row>
    <row r="61" spans="2:17" ht="18.75" customHeight="1">
      <c r="B61" s="107">
        <f t="shared" ref="B61:C75" si="1">B15</f>
        <v>0</v>
      </c>
      <c r="C61" s="110">
        <f t="shared" si="1"/>
        <v>0</v>
      </c>
      <c r="D61" s="111"/>
      <c r="E61" s="354">
        <f t="shared" ref="E61:E75" si="2">E15</f>
        <v>0</v>
      </c>
      <c r="F61" s="354"/>
      <c r="G61" s="354"/>
      <c r="H61" s="354"/>
      <c r="I61" s="354"/>
      <c r="J61" s="184" t="str">
        <f>IF((J15)=0,"",(J15))</f>
        <v/>
      </c>
      <c r="K61" s="185">
        <f t="shared" ref="K61:M75" si="3">K15</f>
        <v>0</v>
      </c>
      <c r="L61" s="186">
        <f t="shared" si="3"/>
        <v>0</v>
      </c>
      <c r="M61" s="410" t="str">
        <f t="shared" si="3"/>
        <v/>
      </c>
      <c r="N61" s="411"/>
    </row>
    <row r="62" spans="2:17" ht="18.75" customHeight="1">
      <c r="B62" s="108">
        <f t="shared" si="1"/>
        <v>0</v>
      </c>
      <c r="C62" s="112">
        <f t="shared" si="1"/>
        <v>0</v>
      </c>
      <c r="D62" s="113"/>
      <c r="E62" s="329">
        <f t="shared" si="2"/>
        <v>0</v>
      </c>
      <c r="F62" s="329"/>
      <c r="G62" s="329"/>
      <c r="H62" s="329"/>
      <c r="I62" s="329"/>
      <c r="J62" s="184" t="str">
        <f>IF((J16)=0,"",(J16))</f>
        <v/>
      </c>
      <c r="K62" s="187">
        <f t="shared" si="3"/>
        <v>0</v>
      </c>
      <c r="L62" s="186">
        <f t="shared" si="3"/>
        <v>0</v>
      </c>
      <c r="M62" s="412" t="str">
        <f t="shared" si="3"/>
        <v/>
      </c>
      <c r="N62" s="413"/>
    </row>
    <row r="63" spans="2:17" ht="18.75" customHeight="1">
      <c r="B63" s="108">
        <f t="shared" si="1"/>
        <v>0</v>
      </c>
      <c r="C63" s="112">
        <f t="shared" si="1"/>
        <v>0</v>
      </c>
      <c r="D63" s="113"/>
      <c r="E63" s="329">
        <f t="shared" si="2"/>
        <v>0</v>
      </c>
      <c r="F63" s="329"/>
      <c r="G63" s="329"/>
      <c r="H63" s="329"/>
      <c r="I63" s="329"/>
      <c r="J63" s="184" t="str">
        <f t="shared" ref="J63:J75" si="4">IF((J17)=0,"",(J17))</f>
        <v/>
      </c>
      <c r="K63" s="187">
        <f t="shared" si="3"/>
        <v>0</v>
      </c>
      <c r="L63" s="186">
        <f t="shared" si="3"/>
        <v>0</v>
      </c>
      <c r="M63" s="412" t="str">
        <f t="shared" si="3"/>
        <v/>
      </c>
      <c r="N63" s="413"/>
    </row>
    <row r="64" spans="2:17" ht="18.75" customHeight="1">
      <c r="B64" s="108">
        <f t="shared" si="1"/>
        <v>0</v>
      </c>
      <c r="C64" s="112">
        <f t="shared" si="1"/>
        <v>0</v>
      </c>
      <c r="D64" s="113"/>
      <c r="E64" s="329">
        <f t="shared" si="2"/>
        <v>0</v>
      </c>
      <c r="F64" s="329"/>
      <c r="G64" s="329"/>
      <c r="H64" s="329"/>
      <c r="I64" s="329"/>
      <c r="J64" s="184" t="str">
        <f t="shared" si="4"/>
        <v/>
      </c>
      <c r="K64" s="187">
        <f t="shared" si="3"/>
        <v>0</v>
      </c>
      <c r="L64" s="186">
        <f t="shared" si="3"/>
        <v>0</v>
      </c>
      <c r="M64" s="412" t="str">
        <f t="shared" si="3"/>
        <v/>
      </c>
      <c r="N64" s="413"/>
    </row>
    <row r="65" spans="2:16" ht="18.75" customHeight="1">
      <c r="B65" s="108">
        <f t="shared" si="1"/>
        <v>0</v>
      </c>
      <c r="C65" s="112">
        <f t="shared" si="1"/>
        <v>0</v>
      </c>
      <c r="D65" s="113"/>
      <c r="E65" s="329">
        <f t="shared" si="2"/>
        <v>0</v>
      </c>
      <c r="F65" s="329"/>
      <c r="G65" s="329"/>
      <c r="H65" s="329"/>
      <c r="I65" s="329"/>
      <c r="J65" s="184" t="str">
        <f t="shared" si="4"/>
        <v/>
      </c>
      <c r="K65" s="187">
        <f t="shared" si="3"/>
        <v>0</v>
      </c>
      <c r="L65" s="186">
        <f t="shared" si="3"/>
        <v>0</v>
      </c>
      <c r="M65" s="412" t="str">
        <f t="shared" si="3"/>
        <v/>
      </c>
      <c r="N65" s="413"/>
    </row>
    <row r="66" spans="2:16" ht="18.75" customHeight="1">
      <c r="B66" s="108">
        <f t="shared" si="1"/>
        <v>0</v>
      </c>
      <c r="C66" s="112">
        <f t="shared" si="1"/>
        <v>0</v>
      </c>
      <c r="D66" s="113"/>
      <c r="E66" s="329">
        <f t="shared" si="2"/>
        <v>0</v>
      </c>
      <c r="F66" s="329"/>
      <c r="G66" s="329"/>
      <c r="H66" s="329"/>
      <c r="I66" s="329"/>
      <c r="J66" s="184" t="str">
        <f t="shared" si="4"/>
        <v/>
      </c>
      <c r="K66" s="187">
        <f t="shared" si="3"/>
        <v>0</v>
      </c>
      <c r="L66" s="186">
        <f t="shared" si="3"/>
        <v>0</v>
      </c>
      <c r="M66" s="412" t="str">
        <f t="shared" si="3"/>
        <v/>
      </c>
      <c r="N66" s="413"/>
    </row>
    <row r="67" spans="2:16" ht="18.75" customHeight="1">
      <c r="B67" s="108">
        <f t="shared" si="1"/>
        <v>0</v>
      </c>
      <c r="C67" s="112">
        <f t="shared" si="1"/>
        <v>0</v>
      </c>
      <c r="D67" s="113"/>
      <c r="E67" s="329">
        <f t="shared" si="2"/>
        <v>0</v>
      </c>
      <c r="F67" s="329"/>
      <c r="G67" s="329"/>
      <c r="H67" s="329"/>
      <c r="I67" s="329"/>
      <c r="J67" s="184" t="str">
        <f t="shared" si="4"/>
        <v/>
      </c>
      <c r="K67" s="187">
        <f t="shared" si="3"/>
        <v>0</v>
      </c>
      <c r="L67" s="186">
        <f t="shared" si="3"/>
        <v>0</v>
      </c>
      <c r="M67" s="412" t="str">
        <f t="shared" si="3"/>
        <v/>
      </c>
      <c r="N67" s="413"/>
    </row>
    <row r="68" spans="2:16" ht="18.75" customHeight="1">
      <c r="B68" s="108">
        <f t="shared" si="1"/>
        <v>0</v>
      </c>
      <c r="C68" s="112">
        <f t="shared" si="1"/>
        <v>0</v>
      </c>
      <c r="D68" s="113"/>
      <c r="E68" s="329">
        <f t="shared" si="2"/>
        <v>0</v>
      </c>
      <c r="F68" s="329"/>
      <c r="G68" s="329"/>
      <c r="H68" s="329"/>
      <c r="I68" s="329"/>
      <c r="J68" s="184" t="str">
        <f t="shared" si="4"/>
        <v/>
      </c>
      <c r="K68" s="187">
        <f t="shared" si="3"/>
        <v>0</v>
      </c>
      <c r="L68" s="186">
        <f t="shared" si="3"/>
        <v>0</v>
      </c>
      <c r="M68" s="412" t="str">
        <f t="shared" si="3"/>
        <v/>
      </c>
      <c r="N68" s="413"/>
    </row>
    <row r="69" spans="2:16" ht="18.75" customHeight="1">
      <c r="B69" s="108">
        <f t="shared" si="1"/>
        <v>0</v>
      </c>
      <c r="C69" s="112">
        <f t="shared" si="1"/>
        <v>0</v>
      </c>
      <c r="D69" s="113"/>
      <c r="E69" s="329">
        <f t="shared" si="2"/>
        <v>0</v>
      </c>
      <c r="F69" s="329"/>
      <c r="G69" s="329"/>
      <c r="H69" s="329"/>
      <c r="I69" s="329"/>
      <c r="J69" s="184" t="str">
        <f t="shared" si="4"/>
        <v/>
      </c>
      <c r="K69" s="187">
        <f t="shared" si="3"/>
        <v>0</v>
      </c>
      <c r="L69" s="186">
        <f t="shared" si="3"/>
        <v>0</v>
      </c>
      <c r="M69" s="412" t="str">
        <f t="shared" si="3"/>
        <v/>
      </c>
      <c r="N69" s="413"/>
    </row>
    <row r="70" spans="2:16" ht="18.75" customHeight="1">
      <c r="B70" s="108">
        <f t="shared" si="1"/>
        <v>0</v>
      </c>
      <c r="C70" s="112">
        <f t="shared" si="1"/>
        <v>0</v>
      </c>
      <c r="D70" s="113"/>
      <c r="E70" s="329">
        <f t="shared" si="2"/>
        <v>0</v>
      </c>
      <c r="F70" s="329"/>
      <c r="G70" s="329"/>
      <c r="H70" s="329"/>
      <c r="I70" s="329"/>
      <c r="J70" s="184" t="str">
        <f t="shared" si="4"/>
        <v/>
      </c>
      <c r="K70" s="187">
        <f t="shared" si="3"/>
        <v>0</v>
      </c>
      <c r="L70" s="186">
        <f t="shared" si="3"/>
        <v>0</v>
      </c>
      <c r="M70" s="412" t="str">
        <f t="shared" si="3"/>
        <v/>
      </c>
      <c r="N70" s="413"/>
    </row>
    <row r="71" spans="2:16" ht="18.75" customHeight="1">
      <c r="B71" s="108">
        <f t="shared" si="1"/>
        <v>0</v>
      </c>
      <c r="C71" s="112">
        <f t="shared" si="1"/>
        <v>0</v>
      </c>
      <c r="D71" s="113"/>
      <c r="E71" s="329">
        <f t="shared" si="2"/>
        <v>0</v>
      </c>
      <c r="F71" s="329"/>
      <c r="G71" s="329"/>
      <c r="H71" s="329"/>
      <c r="I71" s="329"/>
      <c r="J71" s="184" t="str">
        <f t="shared" si="4"/>
        <v/>
      </c>
      <c r="K71" s="187">
        <f t="shared" si="3"/>
        <v>0</v>
      </c>
      <c r="L71" s="186">
        <f t="shared" si="3"/>
        <v>0</v>
      </c>
      <c r="M71" s="412" t="str">
        <f t="shared" si="3"/>
        <v/>
      </c>
      <c r="N71" s="413"/>
    </row>
    <row r="72" spans="2:16" ht="18.75" customHeight="1">
      <c r="B72" s="108">
        <f t="shared" si="1"/>
        <v>0</v>
      </c>
      <c r="C72" s="112">
        <f t="shared" si="1"/>
        <v>0</v>
      </c>
      <c r="D72" s="113"/>
      <c r="E72" s="329">
        <f t="shared" si="2"/>
        <v>0</v>
      </c>
      <c r="F72" s="329"/>
      <c r="G72" s="329"/>
      <c r="H72" s="329"/>
      <c r="I72" s="329"/>
      <c r="J72" s="184" t="str">
        <f t="shared" si="4"/>
        <v/>
      </c>
      <c r="K72" s="187">
        <f t="shared" si="3"/>
        <v>0</v>
      </c>
      <c r="L72" s="186">
        <f t="shared" si="3"/>
        <v>0</v>
      </c>
      <c r="M72" s="412" t="str">
        <f t="shared" si="3"/>
        <v/>
      </c>
      <c r="N72" s="413"/>
    </row>
    <row r="73" spans="2:16" ht="18.75" customHeight="1">
      <c r="B73" s="108">
        <f t="shared" si="1"/>
        <v>0</v>
      </c>
      <c r="C73" s="112">
        <f t="shared" si="1"/>
        <v>0</v>
      </c>
      <c r="D73" s="113"/>
      <c r="E73" s="329">
        <f t="shared" si="2"/>
        <v>0</v>
      </c>
      <c r="F73" s="329"/>
      <c r="G73" s="329"/>
      <c r="H73" s="329"/>
      <c r="I73" s="329"/>
      <c r="J73" s="184" t="str">
        <f t="shared" si="4"/>
        <v/>
      </c>
      <c r="K73" s="187">
        <f t="shared" si="3"/>
        <v>0</v>
      </c>
      <c r="L73" s="186">
        <f t="shared" si="3"/>
        <v>0</v>
      </c>
      <c r="M73" s="412" t="str">
        <f t="shared" si="3"/>
        <v/>
      </c>
      <c r="N73" s="413"/>
    </row>
    <row r="74" spans="2:16" ht="18.75" customHeight="1">
      <c r="B74" s="108">
        <f t="shared" si="1"/>
        <v>0</v>
      </c>
      <c r="C74" s="112">
        <f t="shared" si="1"/>
        <v>0</v>
      </c>
      <c r="D74" s="113"/>
      <c r="E74" s="329">
        <f t="shared" si="2"/>
        <v>0</v>
      </c>
      <c r="F74" s="329"/>
      <c r="G74" s="329"/>
      <c r="H74" s="329"/>
      <c r="I74" s="329"/>
      <c r="J74" s="184" t="str">
        <f t="shared" si="4"/>
        <v/>
      </c>
      <c r="K74" s="187">
        <f t="shared" si="3"/>
        <v>0</v>
      </c>
      <c r="L74" s="186">
        <f t="shared" si="3"/>
        <v>0</v>
      </c>
      <c r="M74" s="412" t="str">
        <f t="shared" si="3"/>
        <v/>
      </c>
      <c r="N74" s="413"/>
    </row>
    <row r="75" spans="2:16" ht="18.75" customHeight="1">
      <c r="B75" s="109">
        <f t="shared" si="1"/>
        <v>0</v>
      </c>
      <c r="C75" s="114">
        <f t="shared" si="1"/>
        <v>0</v>
      </c>
      <c r="D75" s="115"/>
      <c r="E75" s="360">
        <f t="shared" si="2"/>
        <v>0</v>
      </c>
      <c r="F75" s="360"/>
      <c r="G75" s="360"/>
      <c r="H75" s="360"/>
      <c r="I75" s="360"/>
      <c r="J75" s="188" t="str">
        <f t="shared" si="4"/>
        <v/>
      </c>
      <c r="K75" s="189">
        <f t="shared" si="3"/>
        <v>0</v>
      </c>
      <c r="L75" s="190">
        <f t="shared" si="3"/>
        <v>0</v>
      </c>
      <c r="M75" s="414" t="str">
        <f t="shared" si="3"/>
        <v/>
      </c>
      <c r="N75" s="415"/>
    </row>
    <row r="76" spans="2:16" ht="18.75" customHeight="1">
      <c r="B76" s="131"/>
      <c r="C76" s="135"/>
      <c r="D76" s="135"/>
      <c r="E76" s="406" t="s">
        <v>76</v>
      </c>
      <c r="F76" s="406"/>
      <c r="G76" s="406"/>
      <c r="H76" s="406"/>
      <c r="I76" s="406"/>
      <c r="J76" s="135"/>
      <c r="K76" s="135"/>
      <c r="L76" s="132"/>
      <c r="M76" s="416">
        <f>M30</f>
        <v>0</v>
      </c>
      <c r="N76" s="417"/>
      <c r="P76" s="6" t="str">
        <f>IF(I77="10%","1.1",IF(I77="8%","1.08","0"))</f>
        <v>0</v>
      </c>
    </row>
    <row r="77" spans="2:16" ht="18.75" customHeight="1">
      <c r="B77" s="49"/>
      <c r="C77" s="102"/>
      <c r="D77" s="102"/>
      <c r="E77" s="340" t="s">
        <v>77</v>
      </c>
      <c r="F77" s="340"/>
      <c r="G77" s="340"/>
      <c r="H77" s="340"/>
      <c r="I77" s="340"/>
      <c r="J77" s="102"/>
      <c r="K77" s="102"/>
      <c r="L77" s="117" t="str">
        <f>L31</f>
        <v>10%</v>
      </c>
      <c r="M77" s="418">
        <f>M31</f>
        <v>0</v>
      </c>
      <c r="N77" s="419"/>
    </row>
    <row r="78" spans="2:16" ht="18.75" customHeight="1">
      <c r="B78" s="119"/>
      <c r="C78" s="120"/>
      <c r="D78" s="120"/>
      <c r="E78" s="407" t="s">
        <v>78</v>
      </c>
      <c r="F78" s="407"/>
      <c r="G78" s="407"/>
      <c r="H78" s="407"/>
      <c r="I78" s="407"/>
      <c r="J78" s="120"/>
      <c r="K78" s="120"/>
      <c r="L78" s="134"/>
      <c r="M78" s="420">
        <f>M32</f>
        <v>0</v>
      </c>
      <c r="N78" s="421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108</v>
      </c>
      <c r="G80" s="363" t="s">
        <v>111</v>
      </c>
      <c r="H80" s="363"/>
      <c r="J80" s="25"/>
      <c r="L80" s="25"/>
      <c r="M80" s="25"/>
      <c r="N80" s="25"/>
    </row>
    <row r="81" spans="2:17" ht="18.75" customHeight="1">
      <c r="B81" s="357" t="s">
        <v>48</v>
      </c>
      <c r="C81" s="358"/>
      <c r="D81" s="358"/>
      <c r="E81" s="358"/>
      <c r="F81" s="358"/>
      <c r="G81" s="358"/>
      <c r="H81" s="359"/>
      <c r="J81" s="25"/>
      <c r="L81" s="25"/>
      <c r="M81" s="25"/>
      <c r="N81" s="25"/>
    </row>
    <row r="82" spans="2:17" ht="18.75" customHeight="1">
      <c r="B82" s="339" t="s">
        <v>23</v>
      </c>
      <c r="C82" s="340"/>
      <c r="D82" s="340"/>
      <c r="E82" s="364">
        <f>E36</f>
        <v>0</v>
      </c>
      <c r="F82" s="365"/>
      <c r="G82" s="366"/>
      <c r="H82" s="50"/>
      <c r="J82" s="25"/>
      <c r="L82" s="25"/>
      <c r="M82" s="25"/>
      <c r="N82" s="25"/>
    </row>
    <row r="83" spans="2:17" ht="18.75" customHeight="1">
      <c r="B83" s="339" t="s">
        <v>24</v>
      </c>
      <c r="C83" s="340"/>
      <c r="D83" s="340"/>
      <c r="E83" s="364">
        <f>E37</f>
        <v>0</v>
      </c>
      <c r="F83" s="365"/>
      <c r="G83" s="366"/>
      <c r="H83" s="50"/>
      <c r="J83" s="25"/>
      <c r="L83" s="25"/>
      <c r="M83" s="25"/>
      <c r="N83" s="25"/>
    </row>
    <row r="84" spans="2:17" ht="18.75" customHeight="1">
      <c r="B84" s="339" t="s">
        <v>25</v>
      </c>
      <c r="C84" s="340"/>
      <c r="D84" s="340"/>
      <c r="E84" s="364">
        <f>E38</f>
        <v>0</v>
      </c>
      <c r="F84" s="365"/>
      <c r="G84" s="366"/>
      <c r="H84" s="50"/>
      <c r="J84" s="25"/>
      <c r="L84" s="25"/>
      <c r="M84" s="25"/>
      <c r="N84" s="25"/>
    </row>
    <row r="85" spans="2:17" ht="18.75" customHeight="1">
      <c r="B85" s="339" t="s">
        <v>26</v>
      </c>
      <c r="C85" s="340"/>
      <c r="D85" s="340"/>
      <c r="E85" s="364">
        <f>E39</f>
        <v>0</v>
      </c>
      <c r="F85" s="365"/>
      <c r="G85" s="366"/>
      <c r="H85" s="50"/>
      <c r="J85" s="25"/>
      <c r="L85" s="25"/>
      <c r="M85" s="25"/>
      <c r="N85" s="25"/>
    </row>
    <row r="86" spans="2:17" ht="18.75" customHeight="1">
      <c r="B86" s="339" t="s">
        <v>27</v>
      </c>
      <c r="C86" s="340"/>
      <c r="D86" s="340"/>
      <c r="E86" s="333"/>
      <c r="F86" s="334"/>
      <c r="G86" s="335"/>
      <c r="H86" s="50"/>
      <c r="J86" s="25"/>
      <c r="L86" s="25"/>
      <c r="M86" s="25"/>
      <c r="N86" s="25"/>
    </row>
    <row r="87" spans="2:17" ht="18.75" customHeight="1">
      <c r="B87" s="355" t="s">
        <v>28</v>
      </c>
      <c r="C87" s="356"/>
      <c r="D87" s="356"/>
      <c r="E87" s="422"/>
      <c r="F87" s="423"/>
      <c r="G87" s="424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9"/>
      <c r="C89" s="128"/>
      <c r="D89" s="128"/>
      <c r="E89" s="128"/>
      <c r="F89" s="128"/>
      <c r="G89" s="128"/>
      <c r="H89" s="128"/>
      <c r="I89" s="128"/>
      <c r="J89" s="129"/>
      <c r="K89" s="130"/>
      <c r="L89" s="129"/>
      <c r="M89" s="129"/>
      <c r="N89" s="150"/>
    </row>
    <row r="90" spans="2:17" ht="20.100000000000001" customHeight="1">
      <c r="B90" s="149"/>
      <c r="C90" s="128"/>
      <c r="D90" s="128"/>
      <c r="E90" s="128"/>
      <c r="F90" s="128"/>
      <c r="G90" s="128"/>
      <c r="H90" s="128"/>
      <c r="I90" s="128"/>
      <c r="J90" s="129"/>
      <c r="K90" s="130"/>
      <c r="L90" s="129"/>
      <c r="M90" s="129"/>
      <c r="N90" s="150"/>
    </row>
    <row r="91" spans="2:17" ht="20.100000000000001" customHeight="1">
      <c r="B91" s="151"/>
      <c r="J91" s="29"/>
      <c r="L91" s="29"/>
      <c r="M91" s="29"/>
      <c r="N91" s="152"/>
    </row>
    <row r="92" spans="2:17" ht="20.100000000000001" customHeight="1">
      <c r="B92" s="153"/>
      <c r="C92" s="154"/>
      <c r="D92" s="154"/>
      <c r="E92" s="154"/>
      <c r="F92" s="154"/>
      <c r="G92" s="154"/>
      <c r="H92" s="154"/>
      <c r="I92" s="154"/>
      <c r="J92" s="155"/>
      <c r="K92" s="156"/>
      <c r="L92" s="155"/>
      <c r="M92" s="155"/>
      <c r="N92" s="157"/>
    </row>
    <row r="93" spans="2:17" ht="16.5" customHeight="1">
      <c r="I93" s="173" t="str">
        <f>I47</f>
        <v>P-3</v>
      </c>
      <c r="J93" s="25"/>
      <c r="L93" s="25"/>
      <c r="M93" s="25"/>
      <c r="N93" s="25"/>
    </row>
    <row r="94" spans="2:17" ht="24" customHeight="1">
      <c r="B94" s="345" t="s">
        <v>49</v>
      </c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5" t="s">
        <v>22</v>
      </c>
      <c r="M96" s="346">
        <f>M50</f>
        <v>0</v>
      </c>
      <c r="N96" s="347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348" t="s">
        <v>6</v>
      </c>
      <c r="C99" s="348"/>
      <c r="D99" s="336"/>
      <c r="E99" s="337"/>
      <c r="F99" s="338"/>
      <c r="G99" s="5"/>
      <c r="H99" s="5"/>
      <c r="J99" s="86" t="s">
        <v>40</v>
      </c>
      <c r="K99" s="118">
        <f>K53</f>
        <v>0</v>
      </c>
      <c r="L99" s="327" t="str">
        <f>L53</f>
        <v/>
      </c>
      <c r="M99" s="327"/>
      <c r="N99" s="328"/>
    </row>
    <row r="100" spans="2:16" ht="18.75" customHeight="1">
      <c r="B100" s="349" t="s">
        <v>18</v>
      </c>
      <c r="C100" s="350"/>
      <c r="D100" s="341" t="str">
        <f>IF((D54)=0,"",(D54))</f>
        <v/>
      </c>
      <c r="E100" s="342"/>
      <c r="F100" s="342"/>
      <c r="G100" s="342"/>
      <c r="H100" s="343"/>
      <c r="I100" s="4"/>
      <c r="J100" s="87" t="s">
        <v>41</v>
      </c>
      <c r="K100" s="258">
        <f>K54</f>
        <v>0</v>
      </c>
      <c r="L100" s="259"/>
      <c r="M100" s="259"/>
      <c r="N100" s="344"/>
    </row>
    <row r="101" spans="2:16" ht="18.75" customHeight="1">
      <c r="B101" s="443" t="s">
        <v>7</v>
      </c>
      <c r="C101" s="444"/>
      <c r="D101" s="368" t="str">
        <f>IF((D55)=0,"",(D55))</f>
        <v/>
      </c>
      <c r="E101" s="369"/>
      <c r="F101" s="369"/>
      <c r="G101" s="369"/>
      <c r="H101" s="370"/>
      <c r="J101" s="88" t="s">
        <v>0</v>
      </c>
      <c r="K101" s="258">
        <f>K55</f>
        <v>0</v>
      </c>
      <c r="L101" s="259"/>
      <c r="M101" s="259"/>
      <c r="N101" s="344"/>
    </row>
    <row r="102" spans="2:16" ht="18.75" customHeight="1">
      <c r="B102" s="445" t="s">
        <v>8</v>
      </c>
      <c r="C102" s="446"/>
      <c r="D102" s="373" t="str">
        <f>IF((D56)=0,"",(D56))</f>
        <v/>
      </c>
      <c r="E102" s="374"/>
      <c r="F102" s="374"/>
      <c r="G102" s="374"/>
      <c r="H102" s="375"/>
      <c r="I102" s="5"/>
      <c r="J102" s="89" t="s">
        <v>75</v>
      </c>
      <c r="K102" s="258">
        <f>K56</f>
        <v>0</v>
      </c>
      <c r="L102" s="259"/>
      <c r="M102" s="254">
        <f>M56</f>
        <v>0</v>
      </c>
      <c r="N102" s="371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90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61"/>
      <c r="C104" s="361"/>
      <c r="D104" s="362"/>
      <c r="E104" s="362"/>
      <c r="F104" s="362"/>
      <c r="G104" s="362"/>
      <c r="H104" s="362"/>
      <c r="I104" s="5"/>
      <c r="L104" s="3" t="s">
        <v>51</v>
      </c>
      <c r="M104" s="429" t="s">
        <v>97</v>
      </c>
      <c r="N104" s="429"/>
    </row>
    <row r="105" spans="2:16" ht="10.5" customHeight="1">
      <c r="J105" s="25"/>
      <c r="L105" s="25"/>
      <c r="M105" s="429"/>
      <c r="N105" s="429"/>
    </row>
    <row r="106" spans="2:16" ht="18.75" customHeight="1">
      <c r="B106" s="85" t="s">
        <v>9</v>
      </c>
      <c r="C106" s="94" t="s">
        <v>10</v>
      </c>
      <c r="D106" s="94" t="s">
        <v>11</v>
      </c>
      <c r="E106" s="330" t="s">
        <v>12</v>
      </c>
      <c r="F106" s="330"/>
      <c r="G106" s="330"/>
      <c r="H106" s="330"/>
      <c r="I106" s="330"/>
      <c r="J106" s="116" t="s">
        <v>13</v>
      </c>
      <c r="K106" s="94" t="s">
        <v>14</v>
      </c>
      <c r="L106" s="116" t="s">
        <v>15</v>
      </c>
      <c r="M106" s="408" t="s">
        <v>16</v>
      </c>
      <c r="N106" s="409"/>
    </row>
    <row r="107" spans="2:16" ht="18.75" customHeight="1">
      <c r="B107" s="107">
        <f>B61</f>
        <v>0</v>
      </c>
      <c r="C107" s="110">
        <f>C61</f>
        <v>0</v>
      </c>
      <c r="D107" s="111"/>
      <c r="E107" s="354">
        <f t="shared" ref="E107:E121" si="5">E61</f>
        <v>0</v>
      </c>
      <c r="F107" s="354"/>
      <c r="G107" s="354"/>
      <c r="H107" s="354"/>
      <c r="I107" s="354"/>
      <c r="J107" s="191" t="str">
        <f>IF((J61)=0,"",(J61))</f>
        <v/>
      </c>
      <c r="K107" s="192">
        <f>K61</f>
        <v>0</v>
      </c>
      <c r="L107" s="193">
        <f>L61</f>
        <v>0</v>
      </c>
      <c r="M107" s="410" t="str">
        <f>M61</f>
        <v/>
      </c>
      <c r="N107" s="411"/>
    </row>
    <row r="108" spans="2:16" ht="18.75" customHeight="1">
      <c r="B108" s="108">
        <f t="shared" ref="B108:C121" si="6">B62</f>
        <v>0</v>
      </c>
      <c r="C108" s="112">
        <f t="shared" si="6"/>
        <v>0</v>
      </c>
      <c r="D108" s="113"/>
      <c r="E108" s="329">
        <f t="shared" si="5"/>
        <v>0</v>
      </c>
      <c r="F108" s="329"/>
      <c r="G108" s="329"/>
      <c r="H108" s="329"/>
      <c r="I108" s="329"/>
      <c r="J108" s="184" t="str">
        <f>IF((J62)=0,"",(J62))</f>
        <v/>
      </c>
      <c r="K108" s="187">
        <f t="shared" ref="K108:M121" si="7">K62</f>
        <v>0</v>
      </c>
      <c r="L108" s="186">
        <f t="shared" si="7"/>
        <v>0</v>
      </c>
      <c r="M108" s="412" t="str">
        <f t="shared" si="7"/>
        <v/>
      </c>
      <c r="N108" s="413"/>
    </row>
    <row r="109" spans="2:16" ht="18.75" customHeight="1">
      <c r="B109" s="108">
        <f t="shared" si="6"/>
        <v>0</v>
      </c>
      <c r="C109" s="112">
        <f t="shared" si="6"/>
        <v>0</v>
      </c>
      <c r="D109" s="113"/>
      <c r="E109" s="329">
        <f t="shared" si="5"/>
        <v>0</v>
      </c>
      <c r="F109" s="329"/>
      <c r="G109" s="329"/>
      <c r="H109" s="329"/>
      <c r="I109" s="329"/>
      <c r="J109" s="184" t="str">
        <f t="shared" ref="J109:J121" si="8">IF((J63)=0,"",(J63))</f>
        <v/>
      </c>
      <c r="K109" s="187">
        <f t="shared" si="7"/>
        <v>0</v>
      </c>
      <c r="L109" s="186">
        <f t="shared" si="7"/>
        <v>0</v>
      </c>
      <c r="M109" s="412" t="str">
        <f t="shared" si="7"/>
        <v/>
      </c>
      <c r="N109" s="413"/>
    </row>
    <row r="110" spans="2:16" ht="18.75" customHeight="1">
      <c r="B110" s="108">
        <f t="shared" si="6"/>
        <v>0</v>
      </c>
      <c r="C110" s="112">
        <f t="shared" si="6"/>
        <v>0</v>
      </c>
      <c r="D110" s="113"/>
      <c r="E110" s="329">
        <f t="shared" si="5"/>
        <v>0</v>
      </c>
      <c r="F110" s="329"/>
      <c r="G110" s="329"/>
      <c r="H110" s="329"/>
      <c r="I110" s="329"/>
      <c r="J110" s="184" t="str">
        <f t="shared" si="8"/>
        <v/>
      </c>
      <c r="K110" s="187">
        <f t="shared" si="7"/>
        <v>0</v>
      </c>
      <c r="L110" s="186">
        <f t="shared" si="7"/>
        <v>0</v>
      </c>
      <c r="M110" s="412" t="str">
        <f t="shared" si="7"/>
        <v/>
      </c>
      <c r="N110" s="413"/>
    </row>
    <row r="111" spans="2:16" ht="18.75" customHeight="1">
      <c r="B111" s="108">
        <f t="shared" si="6"/>
        <v>0</v>
      </c>
      <c r="C111" s="112">
        <f t="shared" si="6"/>
        <v>0</v>
      </c>
      <c r="D111" s="113"/>
      <c r="E111" s="329">
        <f t="shared" si="5"/>
        <v>0</v>
      </c>
      <c r="F111" s="329"/>
      <c r="G111" s="329"/>
      <c r="H111" s="329"/>
      <c r="I111" s="329"/>
      <c r="J111" s="184" t="str">
        <f t="shared" si="8"/>
        <v/>
      </c>
      <c r="K111" s="187">
        <f t="shared" si="7"/>
        <v>0</v>
      </c>
      <c r="L111" s="186">
        <f t="shared" si="7"/>
        <v>0</v>
      </c>
      <c r="M111" s="412" t="str">
        <f t="shared" si="7"/>
        <v/>
      </c>
      <c r="N111" s="413"/>
    </row>
    <row r="112" spans="2:16" ht="18.75" customHeight="1">
      <c r="B112" s="108">
        <f t="shared" si="6"/>
        <v>0</v>
      </c>
      <c r="C112" s="112">
        <f t="shared" si="6"/>
        <v>0</v>
      </c>
      <c r="D112" s="113"/>
      <c r="E112" s="329">
        <f t="shared" si="5"/>
        <v>0</v>
      </c>
      <c r="F112" s="329"/>
      <c r="G112" s="329"/>
      <c r="H112" s="329"/>
      <c r="I112" s="329"/>
      <c r="J112" s="184" t="str">
        <f t="shared" si="8"/>
        <v/>
      </c>
      <c r="K112" s="187">
        <f t="shared" si="7"/>
        <v>0</v>
      </c>
      <c r="L112" s="186">
        <f t="shared" si="7"/>
        <v>0</v>
      </c>
      <c r="M112" s="412" t="str">
        <f t="shared" si="7"/>
        <v/>
      </c>
      <c r="N112" s="413"/>
    </row>
    <row r="113" spans="2:16" ht="18.75" customHeight="1">
      <c r="B113" s="108">
        <f t="shared" si="6"/>
        <v>0</v>
      </c>
      <c r="C113" s="112">
        <f t="shared" si="6"/>
        <v>0</v>
      </c>
      <c r="D113" s="113"/>
      <c r="E113" s="329">
        <f t="shared" si="5"/>
        <v>0</v>
      </c>
      <c r="F113" s="329"/>
      <c r="G113" s="329"/>
      <c r="H113" s="329"/>
      <c r="I113" s="329"/>
      <c r="J113" s="184" t="str">
        <f t="shared" si="8"/>
        <v/>
      </c>
      <c r="K113" s="187">
        <f t="shared" si="7"/>
        <v>0</v>
      </c>
      <c r="L113" s="186">
        <f t="shared" si="7"/>
        <v>0</v>
      </c>
      <c r="M113" s="412" t="str">
        <f t="shared" si="7"/>
        <v/>
      </c>
      <c r="N113" s="413"/>
    </row>
    <row r="114" spans="2:16" ht="18.75" customHeight="1">
      <c r="B114" s="108">
        <f t="shared" si="6"/>
        <v>0</v>
      </c>
      <c r="C114" s="112">
        <f t="shared" si="6"/>
        <v>0</v>
      </c>
      <c r="D114" s="113"/>
      <c r="E114" s="329">
        <f t="shared" si="5"/>
        <v>0</v>
      </c>
      <c r="F114" s="329"/>
      <c r="G114" s="329"/>
      <c r="H114" s="329"/>
      <c r="I114" s="329"/>
      <c r="J114" s="184" t="str">
        <f t="shared" si="8"/>
        <v/>
      </c>
      <c r="K114" s="187">
        <f t="shared" si="7"/>
        <v>0</v>
      </c>
      <c r="L114" s="186">
        <f t="shared" si="7"/>
        <v>0</v>
      </c>
      <c r="M114" s="412" t="str">
        <f t="shared" si="7"/>
        <v/>
      </c>
      <c r="N114" s="413"/>
    </row>
    <row r="115" spans="2:16" ht="18.75" customHeight="1">
      <c r="B115" s="108">
        <f t="shared" si="6"/>
        <v>0</v>
      </c>
      <c r="C115" s="112">
        <f t="shared" si="6"/>
        <v>0</v>
      </c>
      <c r="D115" s="113"/>
      <c r="E115" s="329">
        <f t="shared" si="5"/>
        <v>0</v>
      </c>
      <c r="F115" s="329"/>
      <c r="G115" s="329"/>
      <c r="H115" s="329"/>
      <c r="I115" s="329"/>
      <c r="J115" s="184" t="str">
        <f t="shared" si="8"/>
        <v/>
      </c>
      <c r="K115" s="187">
        <f t="shared" si="7"/>
        <v>0</v>
      </c>
      <c r="L115" s="186">
        <f t="shared" si="7"/>
        <v>0</v>
      </c>
      <c r="M115" s="412" t="str">
        <f t="shared" si="7"/>
        <v/>
      </c>
      <c r="N115" s="413"/>
    </row>
    <row r="116" spans="2:16" ht="18.75" customHeight="1">
      <c r="B116" s="108">
        <f t="shared" si="6"/>
        <v>0</v>
      </c>
      <c r="C116" s="112">
        <f t="shared" si="6"/>
        <v>0</v>
      </c>
      <c r="D116" s="113"/>
      <c r="E116" s="329">
        <f t="shared" si="5"/>
        <v>0</v>
      </c>
      <c r="F116" s="329"/>
      <c r="G116" s="329"/>
      <c r="H116" s="329"/>
      <c r="I116" s="329"/>
      <c r="J116" s="184" t="str">
        <f t="shared" si="8"/>
        <v/>
      </c>
      <c r="K116" s="187">
        <f t="shared" si="7"/>
        <v>0</v>
      </c>
      <c r="L116" s="186">
        <f t="shared" si="7"/>
        <v>0</v>
      </c>
      <c r="M116" s="412" t="str">
        <f t="shared" si="7"/>
        <v/>
      </c>
      <c r="N116" s="413"/>
    </row>
    <row r="117" spans="2:16" ht="18.75" customHeight="1">
      <c r="B117" s="108">
        <f t="shared" si="6"/>
        <v>0</v>
      </c>
      <c r="C117" s="112">
        <f t="shared" si="6"/>
        <v>0</v>
      </c>
      <c r="D117" s="113"/>
      <c r="E117" s="329">
        <f t="shared" si="5"/>
        <v>0</v>
      </c>
      <c r="F117" s="329"/>
      <c r="G117" s="329"/>
      <c r="H117" s="329"/>
      <c r="I117" s="329"/>
      <c r="J117" s="184" t="str">
        <f t="shared" si="8"/>
        <v/>
      </c>
      <c r="K117" s="187">
        <f t="shared" si="7"/>
        <v>0</v>
      </c>
      <c r="L117" s="186">
        <f t="shared" si="7"/>
        <v>0</v>
      </c>
      <c r="M117" s="412" t="str">
        <f t="shared" si="7"/>
        <v/>
      </c>
      <c r="N117" s="413"/>
    </row>
    <row r="118" spans="2:16" ht="18.75" customHeight="1">
      <c r="B118" s="108">
        <f t="shared" si="6"/>
        <v>0</v>
      </c>
      <c r="C118" s="112">
        <f t="shared" si="6"/>
        <v>0</v>
      </c>
      <c r="D118" s="113"/>
      <c r="E118" s="329">
        <f t="shared" si="5"/>
        <v>0</v>
      </c>
      <c r="F118" s="329"/>
      <c r="G118" s="329"/>
      <c r="H118" s="329"/>
      <c r="I118" s="329"/>
      <c r="J118" s="184" t="str">
        <f t="shared" si="8"/>
        <v/>
      </c>
      <c r="K118" s="187">
        <f t="shared" si="7"/>
        <v>0</v>
      </c>
      <c r="L118" s="186">
        <f t="shared" si="7"/>
        <v>0</v>
      </c>
      <c r="M118" s="412" t="str">
        <f t="shared" si="7"/>
        <v/>
      </c>
      <c r="N118" s="413"/>
    </row>
    <row r="119" spans="2:16" ht="18.75" customHeight="1">
      <c r="B119" s="108">
        <f t="shared" si="6"/>
        <v>0</v>
      </c>
      <c r="C119" s="112">
        <f t="shared" si="6"/>
        <v>0</v>
      </c>
      <c r="D119" s="113"/>
      <c r="E119" s="329">
        <f t="shared" si="5"/>
        <v>0</v>
      </c>
      <c r="F119" s="329"/>
      <c r="G119" s="329"/>
      <c r="H119" s="329"/>
      <c r="I119" s="329"/>
      <c r="J119" s="184" t="str">
        <f t="shared" si="8"/>
        <v/>
      </c>
      <c r="K119" s="187">
        <f t="shared" si="7"/>
        <v>0</v>
      </c>
      <c r="L119" s="186">
        <f t="shared" si="7"/>
        <v>0</v>
      </c>
      <c r="M119" s="412" t="str">
        <f t="shared" si="7"/>
        <v/>
      </c>
      <c r="N119" s="413"/>
    </row>
    <row r="120" spans="2:16" ht="18.75" customHeight="1">
      <c r="B120" s="108">
        <f t="shared" si="6"/>
        <v>0</v>
      </c>
      <c r="C120" s="112">
        <f t="shared" si="6"/>
        <v>0</v>
      </c>
      <c r="D120" s="113"/>
      <c r="E120" s="329">
        <f t="shared" si="5"/>
        <v>0</v>
      </c>
      <c r="F120" s="329"/>
      <c r="G120" s="329"/>
      <c r="H120" s="329"/>
      <c r="I120" s="329"/>
      <c r="J120" s="184" t="str">
        <f t="shared" si="8"/>
        <v/>
      </c>
      <c r="K120" s="187">
        <f t="shared" si="7"/>
        <v>0</v>
      </c>
      <c r="L120" s="186">
        <f t="shared" si="7"/>
        <v>0</v>
      </c>
      <c r="M120" s="412" t="str">
        <f t="shared" si="7"/>
        <v/>
      </c>
      <c r="N120" s="413"/>
    </row>
    <row r="121" spans="2:16" ht="18.75" customHeight="1">
      <c r="B121" s="109">
        <f t="shared" si="6"/>
        <v>0</v>
      </c>
      <c r="C121" s="114">
        <f t="shared" si="6"/>
        <v>0</v>
      </c>
      <c r="D121" s="115"/>
      <c r="E121" s="360">
        <f t="shared" si="5"/>
        <v>0</v>
      </c>
      <c r="F121" s="360"/>
      <c r="G121" s="360"/>
      <c r="H121" s="360"/>
      <c r="I121" s="360"/>
      <c r="J121" s="188" t="str">
        <f t="shared" si="8"/>
        <v/>
      </c>
      <c r="K121" s="189">
        <f t="shared" si="7"/>
        <v>0</v>
      </c>
      <c r="L121" s="190">
        <f t="shared" si="7"/>
        <v>0</v>
      </c>
      <c r="M121" s="414" t="str">
        <f t="shared" si="7"/>
        <v/>
      </c>
      <c r="N121" s="415"/>
    </row>
    <row r="122" spans="2:16" ht="18.75" customHeight="1">
      <c r="B122" s="131"/>
      <c r="C122" s="135"/>
      <c r="D122" s="135"/>
      <c r="E122" s="406" t="s">
        <v>76</v>
      </c>
      <c r="F122" s="406"/>
      <c r="G122" s="406"/>
      <c r="H122" s="406"/>
      <c r="I122" s="406"/>
      <c r="J122" s="135"/>
      <c r="K122" s="135"/>
      <c r="L122" s="132"/>
      <c r="M122" s="416">
        <f>M76</f>
        <v>0</v>
      </c>
      <c r="N122" s="417"/>
      <c r="P122" s="6" t="str">
        <f>IF(I123="10%","1.1",IF(I123="8%","1.08","0"))</f>
        <v>0</v>
      </c>
    </row>
    <row r="123" spans="2:16" ht="18.75" customHeight="1">
      <c r="B123" s="49"/>
      <c r="C123" s="102"/>
      <c r="D123" s="102"/>
      <c r="E123" s="340" t="s">
        <v>77</v>
      </c>
      <c r="F123" s="340"/>
      <c r="G123" s="340"/>
      <c r="H123" s="340"/>
      <c r="I123" s="340"/>
      <c r="J123" s="102"/>
      <c r="K123" s="133"/>
      <c r="L123" s="117" t="str">
        <f>L31</f>
        <v>10%</v>
      </c>
      <c r="M123" s="418">
        <f>M77</f>
        <v>0</v>
      </c>
      <c r="N123" s="419"/>
    </row>
    <row r="124" spans="2:16" ht="18.75" customHeight="1">
      <c r="B124" s="119"/>
      <c r="C124" s="120"/>
      <c r="D124" s="120"/>
      <c r="E124" s="407" t="s">
        <v>78</v>
      </c>
      <c r="F124" s="407"/>
      <c r="G124" s="407"/>
      <c r="H124" s="407"/>
      <c r="I124" s="407"/>
      <c r="J124" s="120"/>
      <c r="K124" s="120"/>
      <c r="L124" s="134"/>
      <c r="M124" s="420">
        <f>M78</f>
        <v>0</v>
      </c>
      <c r="N124" s="421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108</v>
      </c>
      <c r="G126" s="381" t="s">
        <v>111</v>
      </c>
      <c r="H126" s="381"/>
      <c r="J126" s="25"/>
      <c r="L126" s="25"/>
      <c r="M126" s="25"/>
      <c r="N126" s="25"/>
    </row>
    <row r="127" spans="2:16" ht="18.75" customHeight="1">
      <c r="B127" s="425" t="s">
        <v>48</v>
      </c>
      <c r="C127" s="406"/>
      <c r="D127" s="406"/>
      <c r="E127" s="406"/>
      <c r="F127" s="406"/>
      <c r="G127" s="406"/>
      <c r="H127" s="426"/>
      <c r="J127" s="25"/>
      <c r="L127" s="25"/>
      <c r="M127" s="25"/>
      <c r="N127" s="25"/>
    </row>
    <row r="128" spans="2:16" ht="18.75" customHeight="1">
      <c r="B128" s="427" t="s">
        <v>23</v>
      </c>
      <c r="C128" s="428"/>
      <c r="D128" s="428"/>
      <c r="E128" s="364">
        <f>E82</f>
        <v>0</v>
      </c>
      <c r="F128" s="365"/>
      <c r="G128" s="366"/>
      <c r="H128" s="125"/>
      <c r="J128" s="25"/>
      <c r="L128" s="25"/>
      <c r="M128" s="25"/>
      <c r="N128" s="25"/>
    </row>
    <row r="129" spans="2:14" ht="18.75" customHeight="1">
      <c r="B129" s="339" t="s">
        <v>24</v>
      </c>
      <c r="C129" s="340"/>
      <c r="D129" s="340"/>
      <c r="E129" s="364">
        <f>E83</f>
        <v>0</v>
      </c>
      <c r="F129" s="365"/>
      <c r="G129" s="366"/>
      <c r="H129" s="50"/>
      <c r="J129" s="25"/>
      <c r="L129" s="25"/>
      <c r="M129" s="25"/>
      <c r="N129" s="25"/>
    </row>
    <row r="130" spans="2:14" ht="18.75" customHeight="1">
      <c r="B130" s="339" t="s">
        <v>25</v>
      </c>
      <c r="C130" s="340"/>
      <c r="D130" s="340"/>
      <c r="E130" s="364">
        <f>E84</f>
        <v>0</v>
      </c>
      <c r="F130" s="365"/>
      <c r="G130" s="366"/>
      <c r="H130" s="50"/>
      <c r="J130" s="25"/>
      <c r="L130" s="25"/>
      <c r="M130" s="25"/>
      <c r="N130" s="25"/>
    </row>
    <row r="131" spans="2:14" ht="18.75" customHeight="1">
      <c r="B131" s="339" t="s">
        <v>26</v>
      </c>
      <c r="C131" s="340"/>
      <c r="D131" s="340"/>
      <c r="E131" s="364">
        <f>E85</f>
        <v>0</v>
      </c>
      <c r="F131" s="365"/>
      <c r="G131" s="366"/>
      <c r="H131" s="50"/>
      <c r="J131" s="25"/>
      <c r="L131" s="25"/>
      <c r="M131" s="25"/>
      <c r="N131" s="25"/>
    </row>
    <row r="132" spans="2:14" ht="18.75" customHeight="1">
      <c r="B132" s="339" t="s">
        <v>27</v>
      </c>
      <c r="C132" s="340"/>
      <c r="D132" s="340"/>
      <c r="E132" s="333"/>
      <c r="F132" s="334"/>
      <c r="G132" s="335"/>
      <c r="H132" s="50"/>
      <c r="J132" s="25"/>
      <c r="L132" s="25"/>
      <c r="M132" s="25"/>
      <c r="N132" s="25"/>
    </row>
    <row r="133" spans="2:14" ht="18.75" customHeight="1">
      <c r="B133" s="355" t="s">
        <v>28</v>
      </c>
      <c r="C133" s="356"/>
      <c r="D133" s="356"/>
      <c r="E133" s="422"/>
      <c r="F133" s="423"/>
      <c r="G133" s="424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5" customHeight="1">
      <c r="I139" s="4" t="str">
        <f>I47</f>
        <v>P-3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C15:C29 C107:C121 C61:C75">
      <formula1>1</formula1>
      <formula2>31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B15:B29 B61:B75 B107:B121">
      <formula1>1</formula1>
      <formula2>12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345" t="s">
        <v>52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176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5" t="s">
        <v>22</v>
      </c>
      <c r="M4" s="394"/>
      <c r="N4" s="395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348" t="s">
        <v>6</v>
      </c>
      <c r="C7" s="348"/>
      <c r="D7" s="336"/>
      <c r="E7" s="337"/>
      <c r="F7" s="338"/>
      <c r="G7" s="5"/>
      <c r="H7" s="5"/>
      <c r="J7" s="86" t="s">
        <v>40</v>
      </c>
      <c r="K7" s="104">
        <f>基本情報入力シート!C7</f>
        <v>0</v>
      </c>
      <c r="L7" s="396" t="str">
        <f>基本情報入力シート!C8&amp;基本情報入力シート!C9</f>
        <v/>
      </c>
      <c r="M7" s="396"/>
      <c r="N7" s="397"/>
    </row>
    <row r="8" spans="1:17" ht="18.75" customHeight="1">
      <c r="B8" s="348" t="s">
        <v>18</v>
      </c>
      <c r="C8" s="348"/>
      <c r="D8" s="398"/>
      <c r="E8" s="399"/>
      <c r="F8" s="399"/>
      <c r="G8" s="399"/>
      <c r="H8" s="400"/>
      <c r="I8" s="4"/>
      <c r="J8" s="87" t="s">
        <v>41</v>
      </c>
      <c r="K8" s="258">
        <f>基本情報入力シート!C5</f>
        <v>0</v>
      </c>
      <c r="L8" s="259"/>
      <c r="M8" s="259"/>
      <c r="N8" s="344"/>
    </row>
    <row r="9" spans="1:17" ht="18.75" customHeight="1">
      <c r="B9" s="367" t="s">
        <v>7</v>
      </c>
      <c r="C9" s="367"/>
      <c r="D9" s="401"/>
      <c r="E9" s="402"/>
      <c r="F9" s="402"/>
      <c r="G9" s="402"/>
      <c r="H9" s="403"/>
      <c r="J9" s="88" t="s">
        <v>0</v>
      </c>
      <c r="K9" s="258">
        <f>基本情報入力シート!C6</f>
        <v>0</v>
      </c>
      <c r="L9" s="259"/>
      <c r="M9" s="259"/>
      <c r="N9" s="344"/>
    </row>
    <row r="10" spans="1:17" ht="18.75" customHeight="1">
      <c r="B10" s="386" t="s">
        <v>8</v>
      </c>
      <c r="C10" s="386"/>
      <c r="D10" s="383"/>
      <c r="E10" s="384"/>
      <c r="F10" s="384"/>
      <c r="G10" s="384"/>
      <c r="H10" s="385"/>
      <c r="I10" s="5"/>
      <c r="J10" s="89" t="s">
        <v>75</v>
      </c>
      <c r="K10" s="258">
        <f>基本情報入力シート!C10</f>
        <v>0</v>
      </c>
      <c r="L10" s="259"/>
      <c r="M10" s="254">
        <f>基本情報入力シート!C11</f>
        <v>0</v>
      </c>
      <c r="N10" s="371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90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5"/>
      <c r="C12" s="106"/>
      <c r="D12" s="106"/>
      <c r="E12" s="106"/>
      <c r="F12" s="106"/>
      <c r="G12" s="106"/>
      <c r="H12" s="106"/>
      <c r="I12" s="5"/>
      <c r="L12" s="3" t="s">
        <v>51</v>
      </c>
      <c r="M12" s="429" t="s">
        <v>96</v>
      </c>
      <c r="N12" s="429"/>
    </row>
    <row r="13" spans="1:17" ht="10.5" customHeight="1">
      <c r="M13" s="430"/>
      <c r="N13" s="430"/>
    </row>
    <row r="14" spans="1:17" ht="18.75" customHeight="1">
      <c r="B14" s="85" t="s">
        <v>9</v>
      </c>
      <c r="C14" s="94" t="s">
        <v>10</v>
      </c>
      <c r="D14" s="94" t="s">
        <v>11</v>
      </c>
      <c r="E14" s="330" t="s">
        <v>12</v>
      </c>
      <c r="F14" s="330"/>
      <c r="G14" s="330"/>
      <c r="H14" s="330"/>
      <c r="I14" s="330"/>
      <c r="J14" s="95" t="s">
        <v>13</v>
      </c>
      <c r="K14" s="94" t="s">
        <v>14</v>
      </c>
      <c r="L14" s="95" t="s">
        <v>15</v>
      </c>
      <c r="M14" s="439" t="s">
        <v>16</v>
      </c>
      <c r="N14" s="440"/>
    </row>
    <row r="15" spans="1:17" ht="18.75" customHeight="1">
      <c r="A15" s="174">
        <v>1</v>
      </c>
      <c r="B15" s="91"/>
      <c r="C15" s="96"/>
      <c r="D15" s="97"/>
      <c r="E15" s="331"/>
      <c r="F15" s="331"/>
      <c r="G15" s="331"/>
      <c r="H15" s="331"/>
      <c r="I15" s="331"/>
      <c r="J15" s="121"/>
      <c r="K15" s="178"/>
      <c r="L15" s="179"/>
      <c r="M15" s="441" t="str">
        <f>IF((J15*L15)=0,"",(ROUND(J15*L15,0)))</f>
        <v/>
      </c>
      <c r="N15" s="442"/>
    </row>
    <row r="16" spans="1:17" ht="18.75" customHeight="1">
      <c r="A16" s="174">
        <v>2</v>
      </c>
      <c r="B16" s="92"/>
      <c r="C16" s="98"/>
      <c r="D16" s="99"/>
      <c r="E16" s="332"/>
      <c r="F16" s="332"/>
      <c r="G16" s="332"/>
      <c r="H16" s="332"/>
      <c r="I16" s="332"/>
      <c r="J16" s="122"/>
      <c r="K16" s="180"/>
      <c r="L16" s="181"/>
      <c r="M16" s="431" t="str">
        <f t="shared" ref="M16:M29" si="0">IF((J16*L16)=0,"",(ROUND(J16*L16,0)))</f>
        <v/>
      </c>
      <c r="N16" s="432"/>
    </row>
    <row r="17" spans="1:16" ht="18.75" customHeight="1">
      <c r="A17" s="174">
        <v>3</v>
      </c>
      <c r="B17" s="92"/>
      <c r="C17" s="98"/>
      <c r="D17" s="99"/>
      <c r="E17" s="332"/>
      <c r="F17" s="332"/>
      <c r="G17" s="332"/>
      <c r="H17" s="332"/>
      <c r="I17" s="332"/>
      <c r="J17" s="122"/>
      <c r="K17" s="180"/>
      <c r="L17" s="181"/>
      <c r="M17" s="431" t="str">
        <f t="shared" si="0"/>
        <v/>
      </c>
      <c r="N17" s="432"/>
    </row>
    <row r="18" spans="1:16" ht="18.75" customHeight="1">
      <c r="A18" s="174">
        <v>4</v>
      </c>
      <c r="B18" s="92"/>
      <c r="C18" s="98"/>
      <c r="D18" s="99"/>
      <c r="E18" s="332"/>
      <c r="F18" s="332"/>
      <c r="G18" s="332"/>
      <c r="H18" s="332"/>
      <c r="I18" s="332"/>
      <c r="J18" s="122"/>
      <c r="K18" s="180"/>
      <c r="L18" s="181"/>
      <c r="M18" s="431" t="str">
        <f t="shared" si="0"/>
        <v/>
      </c>
      <c r="N18" s="432"/>
    </row>
    <row r="19" spans="1:16" ht="18.75" customHeight="1">
      <c r="A19" s="174">
        <v>5</v>
      </c>
      <c r="B19" s="92"/>
      <c r="C19" s="98"/>
      <c r="D19" s="99"/>
      <c r="E19" s="332"/>
      <c r="F19" s="332"/>
      <c r="G19" s="332"/>
      <c r="H19" s="332"/>
      <c r="I19" s="332"/>
      <c r="J19" s="122"/>
      <c r="K19" s="180"/>
      <c r="L19" s="181"/>
      <c r="M19" s="431" t="str">
        <f t="shared" si="0"/>
        <v/>
      </c>
      <c r="N19" s="432"/>
    </row>
    <row r="20" spans="1:16" ht="18.75" customHeight="1">
      <c r="A20" s="174">
        <v>6</v>
      </c>
      <c r="B20" s="92"/>
      <c r="C20" s="98"/>
      <c r="D20" s="99"/>
      <c r="E20" s="332"/>
      <c r="F20" s="332"/>
      <c r="G20" s="332"/>
      <c r="H20" s="332"/>
      <c r="I20" s="332"/>
      <c r="J20" s="122"/>
      <c r="K20" s="180"/>
      <c r="L20" s="181"/>
      <c r="M20" s="431" t="str">
        <f t="shared" si="0"/>
        <v/>
      </c>
      <c r="N20" s="432"/>
    </row>
    <row r="21" spans="1:16" ht="18.75" customHeight="1">
      <c r="A21" s="174">
        <v>7</v>
      </c>
      <c r="B21" s="92"/>
      <c r="C21" s="98"/>
      <c r="D21" s="99"/>
      <c r="E21" s="332"/>
      <c r="F21" s="332"/>
      <c r="G21" s="332"/>
      <c r="H21" s="332"/>
      <c r="I21" s="332"/>
      <c r="J21" s="122"/>
      <c r="K21" s="180"/>
      <c r="L21" s="181"/>
      <c r="M21" s="431" t="str">
        <f t="shared" si="0"/>
        <v/>
      </c>
      <c r="N21" s="432"/>
    </row>
    <row r="22" spans="1:16" ht="18.75" customHeight="1">
      <c r="A22" s="174">
        <v>8</v>
      </c>
      <c r="B22" s="92"/>
      <c r="C22" s="98"/>
      <c r="D22" s="99"/>
      <c r="E22" s="332"/>
      <c r="F22" s="332"/>
      <c r="G22" s="332"/>
      <c r="H22" s="332"/>
      <c r="I22" s="332"/>
      <c r="J22" s="122"/>
      <c r="K22" s="180"/>
      <c r="L22" s="181"/>
      <c r="M22" s="431" t="str">
        <f t="shared" si="0"/>
        <v/>
      </c>
      <c r="N22" s="432"/>
    </row>
    <row r="23" spans="1:16" ht="18.75" customHeight="1">
      <c r="A23" s="174">
        <v>9</v>
      </c>
      <c r="B23" s="92"/>
      <c r="C23" s="98"/>
      <c r="D23" s="99"/>
      <c r="E23" s="332"/>
      <c r="F23" s="332"/>
      <c r="G23" s="332"/>
      <c r="H23" s="332"/>
      <c r="I23" s="332"/>
      <c r="J23" s="122"/>
      <c r="K23" s="180"/>
      <c r="L23" s="181"/>
      <c r="M23" s="431" t="str">
        <f t="shared" si="0"/>
        <v/>
      </c>
      <c r="N23" s="432"/>
    </row>
    <row r="24" spans="1:16" ht="18.75" customHeight="1">
      <c r="A24" s="174">
        <v>10</v>
      </c>
      <c r="B24" s="92"/>
      <c r="C24" s="98"/>
      <c r="D24" s="99"/>
      <c r="E24" s="332"/>
      <c r="F24" s="332"/>
      <c r="G24" s="332"/>
      <c r="H24" s="332"/>
      <c r="I24" s="332"/>
      <c r="J24" s="122"/>
      <c r="K24" s="180"/>
      <c r="L24" s="181"/>
      <c r="M24" s="431" t="str">
        <f t="shared" si="0"/>
        <v/>
      </c>
      <c r="N24" s="432"/>
    </row>
    <row r="25" spans="1:16" ht="18.75" customHeight="1">
      <c r="A25" s="174">
        <v>11</v>
      </c>
      <c r="B25" s="92"/>
      <c r="C25" s="98"/>
      <c r="D25" s="99"/>
      <c r="E25" s="332"/>
      <c r="F25" s="332"/>
      <c r="G25" s="332"/>
      <c r="H25" s="332"/>
      <c r="I25" s="332"/>
      <c r="J25" s="122"/>
      <c r="K25" s="180"/>
      <c r="L25" s="181"/>
      <c r="M25" s="431" t="str">
        <f t="shared" si="0"/>
        <v/>
      </c>
      <c r="N25" s="432"/>
    </row>
    <row r="26" spans="1:16" ht="18.75" customHeight="1">
      <c r="A26" s="174">
        <v>12</v>
      </c>
      <c r="B26" s="92"/>
      <c r="C26" s="98"/>
      <c r="D26" s="99"/>
      <c r="E26" s="332"/>
      <c r="F26" s="332"/>
      <c r="G26" s="332"/>
      <c r="H26" s="332"/>
      <c r="I26" s="332"/>
      <c r="J26" s="122"/>
      <c r="K26" s="180"/>
      <c r="L26" s="181"/>
      <c r="M26" s="431" t="str">
        <f t="shared" si="0"/>
        <v/>
      </c>
      <c r="N26" s="432"/>
    </row>
    <row r="27" spans="1:16" ht="18.75" customHeight="1">
      <c r="A27" s="174">
        <v>13</v>
      </c>
      <c r="B27" s="92"/>
      <c r="C27" s="98"/>
      <c r="D27" s="99"/>
      <c r="E27" s="332"/>
      <c r="F27" s="332"/>
      <c r="G27" s="332"/>
      <c r="H27" s="332"/>
      <c r="I27" s="332"/>
      <c r="J27" s="122"/>
      <c r="K27" s="180"/>
      <c r="L27" s="181"/>
      <c r="M27" s="431" t="str">
        <f t="shared" si="0"/>
        <v/>
      </c>
      <c r="N27" s="432"/>
    </row>
    <row r="28" spans="1:16" ht="18.75" customHeight="1">
      <c r="A28" s="174">
        <v>14</v>
      </c>
      <c r="B28" s="92"/>
      <c r="C28" s="98"/>
      <c r="D28" s="99"/>
      <c r="E28" s="332"/>
      <c r="F28" s="332"/>
      <c r="G28" s="332"/>
      <c r="H28" s="332"/>
      <c r="I28" s="332"/>
      <c r="J28" s="122"/>
      <c r="K28" s="180"/>
      <c r="L28" s="181"/>
      <c r="M28" s="431" t="str">
        <f t="shared" si="0"/>
        <v/>
      </c>
      <c r="N28" s="432"/>
    </row>
    <row r="29" spans="1:16" ht="18.75" customHeight="1">
      <c r="A29" s="174">
        <v>15</v>
      </c>
      <c r="B29" s="93"/>
      <c r="C29" s="100"/>
      <c r="D29" s="101"/>
      <c r="E29" s="382"/>
      <c r="F29" s="382"/>
      <c r="G29" s="382"/>
      <c r="H29" s="382"/>
      <c r="I29" s="382"/>
      <c r="J29" s="123"/>
      <c r="K29" s="182"/>
      <c r="L29" s="183"/>
      <c r="M29" s="433" t="str">
        <f t="shared" si="0"/>
        <v/>
      </c>
      <c r="N29" s="434"/>
    </row>
    <row r="30" spans="1:16" ht="18.75" customHeight="1">
      <c r="B30" s="48"/>
      <c r="C30" s="32"/>
      <c r="D30" s="32"/>
      <c r="E30" s="358" t="s">
        <v>76</v>
      </c>
      <c r="F30" s="358"/>
      <c r="G30" s="358"/>
      <c r="H30" s="358"/>
      <c r="I30" s="358"/>
      <c r="J30" s="32"/>
      <c r="K30" s="32"/>
      <c r="L30" s="32"/>
      <c r="M30" s="435">
        <f>SUM(M15:N29)</f>
        <v>0</v>
      </c>
      <c r="N30" s="436"/>
      <c r="P30" s="6" t="str">
        <f>IF(L31="10%","0.1",IF(L31="8%","0.08","0"))</f>
        <v>0.1</v>
      </c>
    </row>
    <row r="31" spans="1:16" ht="18.75" customHeight="1">
      <c r="B31" s="49"/>
      <c r="C31" s="102"/>
      <c r="D31" s="102"/>
      <c r="E31" s="340" t="s">
        <v>77</v>
      </c>
      <c r="F31" s="340"/>
      <c r="G31" s="340"/>
      <c r="H31" s="340"/>
      <c r="I31" s="340"/>
      <c r="J31" s="102"/>
      <c r="K31" s="102"/>
      <c r="L31" s="103" t="s">
        <v>74</v>
      </c>
      <c r="M31" s="437">
        <f>M30*P30</f>
        <v>0</v>
      </c>
      <c r="N31" s="438"/>
    </row>
    <row r="32" spans="1:16" ht="18.75" customHeight="1">
      <c r="B32" s="30"/>
      <c r="C32" s="31"/>
      <c r="D32" s="31"/>
      <c r="E32" s="356" t="s">
        <v>78</v>
      </c>
      <c r="F32" s="356"/>
      <c r="G32" s="356"/>
      <c r="H32" s="356"/>
      <c r="I32" s="356"/>
      <c r="J32" s="31"/>
      <c r="K32" s="31"/>
      <c r="L32" s="31"/>
      <c r="M32" s="404">
        <f>ROUND(SUM(M30:N31),0)</f>
        <v>0</v>
      </c>
      <c r="N32" s="405"/>
    </row>
    <row r="33" spans="2:14" ht="7.5" customHeight="1"/>
    <row r="34" spans="2:14" ht="18.75" customHeight="1">
      <c r="B34" s="22" t="s">
        <v>108</v>
      </c>
      <c r="G34" s="381" t="s">
        <v>111</v>
      </c>
      <c r="H34" s="381"/>
    </row>
    <row r="35" spans="2:14" ht="18.75" customHeight="1">
      <c r="B35" s="357" t="s">
        <v>48</v>
      </c>
      <c r="C35" s="358"/>
      <c r="D35" s="358"/>
      <c r="E35" s="358"/>
      <c r="F35" s="358"/>
      <c r="G35" s="358"/>
      <c r="H35" s="359"/>
    </row>
    <row r="36" spans="2:14" ht="18.75" customHeight="1">
      <c r="B36" s="389" t="s">
        <v>23</v>
      </c>
      <c r="C36" s="390"/>
      <c r="D36" s="390"/>
      <c r="E36" s="391"/>
      <c r="F36" s="392"/>
      <c r="G36" s="393"/>
      <c r="H36" s="126"/>
    </row>
    <row r="37" spans="2:14" ht="18.75" customHeight="1">
      <c r="B37" s="339" t="s">
        <v>24</v>
      </c>
      <c r="C37" s="340"/>
      <c r="D37" s="340"/>
      <c r="E37" s="391"/>
      <c r="F37" s="392"/>
      <c r="G37" s="393"/>
      <c r="H37" s="50"/>
    </row>
    <row r="38" spans="2:14" ht="18.75" customHeight="1">
      <c r="B38" s="339" t="s">
        <v>25</v>
      </c>
      <c r="C38" s="340"/>
      <c r="D38" s="340"/>
      <c r="E38" s="391"/>
      <c r="F38" s="392"/>
      <c r="G38" s="393"/>
      <c r="H38" s="50"/>
    </row>
    <row r="39" spans="2:14" ht="18.75" customHeight="1">
      <c r="B39" s="387" t="s">
        <v>26</v>
      </c>
      <c r="C39" s="388"/>
      <c r="D39" s="388"/>
      <c r="E39" s="391"/>
      <c r="F39" s="392"/>
      <c r="G39" s="393"/>
      <c r="H39" s="127"/>
    </row>
    <row r="40" spans="2:14" ht="18.75" customHeight="1">
      <c r="B40" s="377"/>
      <c r="C40" s="378"/>
      <c r="D40" s="378"/>
      <c r="E40" s="124"/>
      <c r="F40" s="124"/>
      <c r="G40" s="124"/>
      <c r="H40" s="125"/>
    </row>
    <row r="41" spans="2:14" ht="18.75" customHeight="1">
      <c r="B41" s="379"/>
      <c r="C41" s="380"/>
      <c r="D41" s="380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100</v>
      </c>
      <c r="J47" s="25"/>
      <c r="L47" s="25"/>
      <c r="M47" s="25"/>
      <c r="N47" s="25"/>
    </row>
    <row r="48" spans="2:14" ht="24" customHeight="1">
      <c r="B48" s="345" t="s">
        <v>50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5" t="s">
        <v>22</v>
      </c>
      <c r="M50" s="346">
        <f>M4</f>
        <v>0</v>
      </c>
      <c r="N50" s="347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348" t="s">
        <v>6</v>
      </c>
      <c r="C53" s="348"/>
      <c r="D53" s="336"/>
      <c r="E53" s="337"/>
      <c r="F53" s="338"/>
      <c r="G53" s="5"/>
      <c r="H53" s="5"/>
      <c r="J53" s="86" t="s">
        <v>40</v>
      </c>
      <c r="K53" s="118">
        <f>K7</f>
        <v>0</v>
      </c>
      <c r="L53" s="327" t="str">
        <f>L7</f>
        <v/>
      </c>
      <c r="M53" s="327"/>
      <c r="N53" s="328"/>
    </row>
    <row r="54" spans="2:17" ht="18.75" customHeight="1">
      <c r="B54" s="376" t="s">
        <v>18</v>
      </c>
      <c r="C54" s="376"/>
      <c r="D54" s="341" t="str">
        <f>IF((D8)=0,"",(D8))</f>
        <v/>
      </c>
      <c r="E54" s="342"/>
      <c r="F54" s="342"/>
      <c r="G54" s="342"/>
      <c r="H54" s="343"/>
      <c r="I54" s="4"/>
      <c r="J54" s="87" t="s">
        <v>41</v>
      </c>
      <c r="K54" s="258">
        <f>K8</f>
        <v>0</v>
      </c>
      <c r="L54" s="259"/>
      <c r="M54" s="259"/>
      <c r="N54" s="344"/>
    </row>
    <row r="55" spans="2:17" ht="18.75" customHeight="1">
      <c r="B55" s="367" t="s">
        <v>7</v>
      </c>
      <c r="C55" s="367"/>
      <c r="D55" s="368" t="str">
        <f>IF((D9)=0,"",(D9))</f>
        <v/>
      </c>
      <c r="E55" s="369"/>
      <c r="F55" s="369"/>
      <c r="G55" s="369"/>
      <c r="H55" s="370"/>
      <c r="J55" s="88" t="s">
        <v>0</v>
      </c>
      <c r="K55" s="258">
        <f>K9</f>
        <v>0</v>
      </c>
      <c r="L55" s="259"/>
      <c r="M55" s="259"/>
      <c r="N55" s="344"/>
    </row>
    <row r="56" spans="2:17" ht="18.75" customHeight="1">
      <c r="B56" s="372" t="s">
        <v>8</v>
      </c>
      <c r="C56" s="372"/>
      <c r="D56" s="373" t="str">
        <f>IF((D10)=0,"",(D10))</f>
        <v/>
      </c>
      <c r="E56" s="374"/>
      <c r="F56" s="374"/>
      <c r="G56" s="374"/>
      <c r="H56" s="375"/>
      <c r="I56" s="5"/>
      <c r="J56" s="89" t="s">
        <v>75</v>
      </c>
      <c r="K56" s="258">
        <f>K10</f>
        <v>0</v>
      </c>
      <c r="L56" s="259"/>
      <c r="M56" s="254">
        <f>M10</f>
        <v>0</v>
      </c>
      <c r="N56" s="371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90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61"/>
      <c r="C58" s="361"/>
      <c r="D58" s="362"/>
      <c r="E58" s="362"/>
      <c r="F58" s="362"/>
      <c r="G58" s="362"/>
      <c r="H58" s="362"/>
      <c r="I58" s="5"/>
      <c r="L58" s="3" t="s">
        <v>51</v>
      </c>
      <c r="M58" s="429" t="s">
        <v>97</v>
      </c>
      <c r="N58" s="429"/>
    </row>
    <row r="59" spans="2:17" ht="10.5" customHeight="1">
      <c r="J59" s="25"/>
      <c r="L59" s="25"/>
      <c r="M59" s="429"/>
      <c r="N59" s="429"/>
    </row>
    <row r="60" spans="2:17" ht="18.75" customHeight="1">
      <c r="B60" s="85" t="s">
        <v>9</v>
      </c>
      <c r="C60" s="94" t="s">
        <v>10</v>
      </c>
      <c r="D60" s="94" t="s">
        <v>11</v>
      </c>
      <c r="E60" s="330" t="s">
        <v>12</v>
      </c>
      <c r="F60" s="330"/>
      <c r="G60" s="330"/>
      <c r="H60" s="330"/>
      <c r="I60" s="330"/>
      <c r="J60" s="116" t="s">
        <v>13</v>
      </c>
      <c r="K60" s="94" t="s">
        <v>14</v>
      </c>
      <c r="L60" s="116" t="s">
        <v>15</v>
      </c>
      <c r="M60" s="408" t="s">
        <v>16</v>
      </c>
      <c r="N60" s="409"/>
    </row>
    <row r="61" spans="2:17" ht="18.75" customHeight="1">
      <c r="B61" s="107">
        <f t="shared" ref="B61:C75" si="1">B15</f>
        <v>0</v>
      </c>
      <c r="C61" s="110">
        <f t="shared" si="1"/>
        <v>0</v>
      </c>
      <c r="D61" s="111"/>
      <c r="E61" s="354">
        <f t="shared" ref="E61:E75" si="2">E15</f>
        <v>0</v>
      </c>
      <c r="F61" s="354"/>
      <c r="G61" s="354"/>
      <c r="H61" s="354"/>
      <c r="I61" s="354"/>
      <c r="J61" s="184" t="str">
        <f>IF((J15)=0,"",(J15))</f>
        <v/>
      </c>
      <c r="K61" s="185">
        <f t="shared" ref="K61:M75" si="3">K15</f>
        <v>0</v>
      </c>
      <c r="L61" s="186">
        <f t="shared" si="3"/>
        <v>0</v>
      </c>
      <c r="M61" s="410" t="str">
        <f t="shared" si="3"/>
        <v/>
      </c>
      <c r="N61" s="411"/>
    </row>
    <row r="62" spans="2:17" ht="18.75" customHeight="1">
      <c r="B62" s="108">
        <f t="shared" si="1"/>
        <v>0</v>
      </c>
      <c r="C62" s="112">
        <f t="shared" si="1"/>
        <v>0</v>
      </c>
      <c r="D62" s="113"/>
      <c r="E62" s="329">
        <f t="shared" si="2"/>
        <v>0</v>
      </c>
      <c r="F62" s="329"/>
      <c r="G62" s="329"/>
      <c r="H62" s="329"/>
      <c r="I62" s="329"/>
      <c r="J62" s="184" t="str">
        <f>IF((J16)=0,"",(J16))</f>
        <v/>
      </c>
      <c r="K62" s="187">
        <f t="shared" si="3"/>
        <v>0</v>
      </c>
      <c r="L62" s="186">
        <f t="shared" si="3"/>
        <v>0</v>
      </c>
      <c r="M62" s="412" t="str">
        <f t="shared" si="3"/>
        <v/>
      </c>
      <c r="N62" s="413"/>
    </row>
    <row r="63" spans="2:17" ht="18.75" customHeight="1">
      <c r="B63" s="108">
        <f t="shared" si="1"/>
        <v>0</v>
      </c>
      <c r="C63" s="112">
        <f t="shared" si="1"/>
        <v>0</v>
      </c>
      <c r="D63" s="113"/>
      <c r="E63" s="329">
        <f t="shared" si="2"/>
        <v>0</v>
      </c>
      <c r="F63" s="329"/>
      <c r="G63" s="329"/>
      <c r="H63" s="329"/>
      <c r="I63" s="329"/>
      <c r="J63" s="184" t="str">
        <f t="shared" ref="J63:J75" si="4">IF((J17)=0,"",(J17))</f>
        <v/>
      </c>
      <c r="K63" s="187">
        <f t="shared" si="3"/>
        <v>0</v>
      </c>
      <c r="L63" s="186">
        <f t="shared" si="3"/>
        <v>0</v>
      </c>
      <c r="M63" s="412" t="str">
        <f t="shared" si="3"/>
        <v/>
      </c>
      <c r="N63" s="413"/>
    </row>
    <row r="64" spans="2:17" ht="18.75" customHeight="1">
      <c r="B64" s="108">
        <f t="shared" si="1"/>
        <v>0</v>
      </c>
      <c r="C64" s="112">
        <f t="shared" si="1"/>
        <v>0</v>
      </c>
      <c r="D64" s="113"/>
      <c r="E64" s="329">
        <f t="shared" si="2"/>
        <v>0</v>
      </c>
      <c r="F64" s="329"/>
      <c r="G64" s="329"/>
      <c r="H64" s="329"/>
      <c r="I64" s="329"/>
      <c r="J64" s="184" t="str">
        <f t="shared" si="4"/>
        <v/>
      </c>
      <c r="K64" s="187">
        <f t="shared" si="3"/>
        <v>0</v>
      </c>
      <c r="L64" s="186">
        <f t="shared" si="3"/>
        <v>0</v>
      </c>
      <c r="M64" s="412" t="str">
        <f t="shared" si="3"/>
        <v/>
      </c>
      <c r="N64" s="413"/>
    </row>
    <row r="65" spans="2:16" ht="18.75" customHeight="1">
      <c r="B65" s="108">
        <f t="shared" si="1"/>
        <v>0</v>
      </c>
      <c r="C65" s="112">
        <f t="shared" si="1"/>
        <v>0</v>
      </c>
      <c r="D65" s="113"/>
      <c r="E65" s="329">
        <f t="shared" si="2"/>
        <v>0</v>
      </c>
      <c r="F65" s="329"/>
      <c r="G65" s="329"/>
      <c r="H65" s="329"/>
      <c r="I65" s="329"/>
      <c r="J65" s="184" t="str">
        <f t="shared" si="4"/>
        <v/>
      </c>
      <c r="K65" s="187">
        <f t="shared" si="3"/>
        <v>0</v>
      </c>
      <c r="L65" s="186">
        <f t="shared" si="3"/>
        <v>0</v>
      </c>
      <c r="M65" s="412" t="str">
        <f t="shared" si="3"/>
        <v/>
      </c>
      <c r="N65" s="413"/>
    </row>
    <row r="66" spans="2:16" ht="18.75" customHeight="1">
      <c r="B66" s="108">
        <f t="shared" si="1"/>
        <v>0</v>
      </c>
      <c r="C66" s="112">
        <f t="shared" si="1"/>
        <v>0</v>
      </c>
      <c r="D66" s="113"/>
      <c r="E66" s="329">
        <f t="shared" si="2"/>
        <v>0</v>
      </c>
      <c r="F66" s="329"/>
      <c r="G66" s="329"/>
      <c r="H66" s="329"/>
      <c r="I66" s="329"/>
      <c r="J66" s="184" t="str">
        <f t="shared" si="4"/>
        <v/>
      </c>
      <c r="K66" s="187">
        <f t="shared" si="3"/>
        <v>0</v>
      </c>
      <c r="L66" s="186">
        <f t="shared" si="3"/>
        <v>0</v>
      </c>
      <c r="M66" s="412" t="str">
        <f t="shared" si="3"/>
        <v/>
      </c>
      <c r="N66" s="413"/>
    </row>
    <row r="67" spans="2:16" ht="18.75" customHeight="1">
      <c r="B67" s="108">
        <f t="shared" si="1"/>
        <v>0</v>
      </c>
      <c r="C67" s="112">
        <f t="shared" si="1"/>
        <v>0</v>
      </c>
      <c r="D67" s="113"/>
      <c r="E67" s="329">
        <f t="shared" si="2"/>
        <v>0</v>
      </c>
      <c r="F67" s="329"/>
      <c r="G67" s="329"/>
      <c r="H67" s="329"/>
      <c r="I67" s="329"/>
      <c r="J67" s="184" t="str">
        <f t="shared" si="4"/>
        <v/>
      </c>
      <c r="K67" s="187">
        <f t="shared" si="3"/>
        <v>0</v>
      </c>
      <c r="L67" s="186">
        <f t="shared" si="3"/>
        <v>0</v>
      </c>
      <c r="M67" s="412" t="str">
        <f t="shared" si="3"/>
        <v/>
      </c>
      <c r="N67" s="413"/>
    </row>
    <row r="68" spans="2:16" ht="18.75" customHeight="1">
      <c r="B68" s="108">
        <f t="shared" si="1"/>
        <v>0</v>
      </c>
      <c r="C68" s="112">
        <f t="shared" si="1"/>
        <v>0</v>
      </c>
      <c r="D68" s="113"/>
      <c r="E68" s="329">
        <f t="shared" si="2"/>
        <v>0</v>
      </c>
      <c r="F68" s="329"/>
      <c r="G68" s="329"/>
      <c r="H68" s="329"/>
      <c r="I68" s="329"/>
      <c r="J68" s="184" t="str">
        <f t="shared" si="4"/>
        <v/>
      </c>
      <c r="K68" s="187">
        <f t="shared" si="3"/>
        <v>0</v>
      </c>
      <c r="L68" s="186">
        <f t="shared" si="3"/>
        <v>0</v>
      </c>
      <c r="M68" s="412" t="str">
        <f t="shared" si="3"/>
        <v/>
      </c>
      <c r="N68" s="413"/>
    </row>
    <row r="69" spans="2:16" ht="18.75" customHeight="1">
      <c r="B69" s="108">
        <f t="shared" si="1"/>
        <v>0</v>
      </c>
      <c r="C69" s="112">
        <f t="shared" si="1"/>
        <v>0</v>
      </c>
      <c r="D69" s="113"/>
      <c r="E69" s="329">
        <f t="shared" si="2"/>
        <v>0</v>
      </c>
      <c r="F69" s="329"/>
      <c r="G69" s="329"/>
      <c r="H69" s="329"/>
      <c r="I69" s="329"/>
      <c r="J69" s="184" t="str">
        <f t="shared" si="4"/>
        <v/>
      </c>
      <c r="K69" s="187">
        <f t="shared" si="3"/>
        <v>0</v>
      </c>
      <c r="L69" s="186">
        <f t="shared" si="3"/>
        <v>0</v>
      </c>
      <c r="M69" s="412" t="str">
        <f t="shared" si="3"/>
        <v/>
      </c>
      <c r="N69" s="413"/>
    </row>
    <row r="70" spans="2:16" ht="18.75" customHeight="1">
      <c r="B70" s="108">
        <f t="shared" si="1"/>
        <v>0</v>
      </c>
      <c r="C70" s="112">
        <f t="shared" si="1"/>
        <v>0</v>
      </c>
      <c r="D70" s="113"/>
      <c r="E70" s="329">
        <f t="shared" si="2"/>
        <v>0</v>
      </c>
      <c r="F70" s="329"/>
      <c r="G70" s="329"/>
      <c r="H70" s="329"/>
      <c r="I70" s="329"/>
      <c r="J70" s="184" t="str">
        <f t="shared" si="4"/>
        <v/>
      </c>
      <c r="K70" s="187">
        <f t="shared" si="3"/>
        <v>0</v>
      </c>
      <c r="L70" s="186">
        <f t="shared" si="3"/>
        <v>0</v>
      </c>
      <c r="M70" s="412" t="str">
        <f t="shared" si="3"/>
        <v/>
      </c>
      <c r="N70" s="413"/>
    </row>
    <row r="71" spans="2:16" ht="18.75" customHeight="1">
      <c r="B71" s="108">
        <f t="shared" si="1"/>
        <v>0</v>
      </c>
      <c r="C71" s="112">
        <f t="shared" si="1"/>
        <v>0</v>
      </c>
      <c r="D71" s="113"/>
      <c r="E71" s="329">
        <f t="shared" si="2"/>
        <v>0</v>
      </c>
      <c r="F71" s="329"/>
      <c r="G71" s="329"/>
      <c r="H71" s="329"/>
      <c r="I71" s="329"/>
      <c r="J71" s="184" t="str">
        <f t="shared" si="4"/>
        <v/>
      </c>
      <c r="K71" s="187">
        <f t="shared" si="3"/>
        <v>0</v>
      </c>
      <c r="L71" s="186">
        <f t="shared" si="3"/>
        <v>0</v>
      </c>
      <c r="M71" s="412" t="str">
        <f t="shared" si="3"/>
        <v/>
      </c>
      <c r="N71" s="413"/>
    </row>
    <row r="72" spans="2:16" ht="18.75" customHeight="1">
      <c r="B72" s="108">
        <f t="shared" si="1"/>
        <v>0</v>
      </c>
      <c r="C72" s="112">
        <f t="shared" si="1"/>
        <v>0</v>
      </c>
      <c r="D72" s="113"/>
      <c r="E72" s="329">
        <f t="shared" si="2"/>
        <v>0</v>
      </c>
      <c r="F72" s="329"/>
      <c r="G72" s="329"/>
      <c r="H72" s="329"/>
      <c r="I72" s="329"/>
      <c r="J72" s="184" t="str">
        <f t="shared" si="4"/>
        <v/>
      </c>
      <c r="K72" s="187">
        <f t="shared" si="3"/>
        <v>0</v>
      </c>
      <c r="L72" s="186">
        <f t="shared" si="3"/>
        <v>0</v>
      </c>
      <c r="M72" s="412" t="str">
        <f t="shared" si="3"/>
        <v/>
      </c>
      <c r="N72" s="413"/>
    </row>
    <row r="73" spans="2:16" ht="18.75" customHeight="1">
      <c r="B73" s="108">
        <f t="shared" si="1"/>
        <v>0</v>
      </c>
      <c r="C73" s="112">
        <f t="shared" si="1"/>
        <v>0</v>
      </c>
      <c r="D73" s="113"/>
      <c r="E73" s="329">
        <f t="shared" si="2"/>
        <v>0</v>
      </c>
      <c r="F73" s="329"/>
      <c r="G73" s="329"/>
      <c r="H73" s="329"/>
      <c r="I73" s="329"/>
      <c r="J73" s="184" t="str">
        <f t="shared" si="4"/>
        <v/>
      </c>
      <c r="K73" s="187">
        <f t="shared" si="3"/>
        <v>0</v>
      </c>
      <c r="L73" s="186">
        <f t="shared" si="3"/>
        <v>0</v>
      </c>
      <c r="M73" s="412" t="str">
        <f t="shared" si="3"/>
        <v/>
      </c>
      <c r="N73" s="413"/>
    </row>
    <row r="74" spans="2:16" ht="18.75" customHeight="1">
      <c r="B74" s="108">
        <f t="shared" si="1"/>
        <v>0</v>
      </c>
      <c r="C74" s="112">
        <f t="shared" si="1"/>
        <v>0</v>
      </c>
      <c r="D74" s="113"/>
      <c r="E74" s="329">
        <f t="shared" si="2"/>
        <v>0</v>
      </c>
      <c r="F74" s="329"/>
      <c r="G74" s="329"/>
      <c r="H74" s="329"/>
      <c r="I74" s="329"/>
      <c r="J74" s="184" t="str">
        <f t="shared" si="4"/>
        <v/>
      </c>
      <c r="K74" s="187">
        <f t="shared" si="3"/>
        <v>0</v>
      </c>
      <c r="L74" s="186">
        <f t="shared" si="3"/>
        <v>0</v>
      </c>
      <c r="M74" s="412" t="str">
        <f t="shared" si="3"/>
        <v/>
      </c>
      <c r="N74" s="413"/>
    </row>
    <row r="75" spans="2:16" ht="18.75" customHeight="1">
      <c r="B75" s="109">
        <f t="shared" si="1"/>
        <v>0</v>
      </c>
      <c r="C75" s="114">
        <f t="shared" si="1"/>
        <v>0</v>
      </c>
      <c r="D75" s="115"/>
      <c r="E75" s="360">
        <f t="shared" si="2"/>
        <v>0</v>
      </c>
      <c r="F75" s="360"/>
      <c r="G75" s="360"/>
      <c r="H75" s="360"/>
      <c r="I75" s="360"/>
      <c r="J75" s="188" t="str">
        <f t="shared" si="4"/>
        <v/>
      </c>
      <c r="K75" s="189">
        <f t="shared" si="3"/>
        <v>0</v>
      </c>
      <c r="L75" s="190">
        <f t="shared" si="3"/>
        <v>0</v>
      </c>
      <c r="M75" s="414" t="str">
        <f t="shared" si="3"/>
        <v/>
      </c>
      <c r="N75" s="415"/>
    </row>
    <row r="76" spans="2:16" ht="18.75" customHeight="1">
      <c r="B76" s="131"/>
      <c r="C76" s="135"/>
      <c r="D76" s="135"/>
      <c r="E76" s="406" t="s">
        <v>76</v>
      </c>
      <c r="F76" s="406"/>
      <c r="G76" s="406"/>
      <c r="H76" s="406"/>
      <c r="I76" s="406"/>
      <c r="J76" s="135"/>
      <c r="K76" s="135"/>
      <c r="L76" s="132"/>
      <c r="M76" s="416">
        <f>M30</f>
        <v>0</v>
      </c>
      <c r="N76" s="417"/>
      <c r="P76" s="6" t="str">
        <f>IF(I77="10%","1.1",IF(I77="8%","1.08","0"))</f>
        <v>0</v>
      </c>
    </row>
    <row r="77" spans="2:16" ht="18.75" customHeight="1">
      <c r="B77" s="49"/>
      <c r="C77" s="102"/>
      <c r="D77" s="102"/>
      <c r="E77" s="340" t="s">
        <v>77</v>
      </c>
      <c r="F77" s="340"/>
      <c r="G77" s="340"/>
      <c r="H77" s="340"/>
      <c r="I77" s="340"/>
      <c r="J77" s="102"/>
      <c r="K77" s="102"/>
      <c r="L77" s="117" t="str">
        <f>L31</f>
        <v>10%</v>
      </c>
      <c r="M77" s="418">
        <f>M31</f>
        <v>0</v>
      </c>
      <c r="N77" s="419"/>
    </row>
    <row r="78" spans="2:16" ht="18.75" customHeight="1">
      <c r="B78" s="119"/>
      <c r="C78" s="120"/>
      <c r="D78" s="120"/>
      <c r="E78" s="407" t="s">
        <v>78</v>
      </c>
      <c r="F78" s="407"/>
      <c r="G78" s="407"/>
      <c r="H78" s="407"/>
      <c r="I78" s="407"/>
      <c r="J78" s="120"/>
      <c r="K78" s="120"/>
      <c r="L78" s="134"/>
      <c r="M78" s="420">
        <f>M32</f>
        <v>0</v>
      </c>
      <c r="N78" s="421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108</v>
      </c>
      <c r="G80" s="363" t="s">
        <v>111</v>
      </c>
      <c r="H80" s="363"/>
      <c r="J80" s="25"/>
      <c r="L80" s="25"/>
      <c r="M80" s="25"/>
      <c r="N80" s="25"/>
    </row>
    <row r="81" spans="2:17" ht="18.75" customHeight="1">
      <c r="B81" s="357" t="s">
        <v>48</v>
      </c>
      <c r="C81" s="358"/>
      <c r="D81" s="358"/>
      <c r="E81" s="358"/>
      <c r="F81" s="358"/>
      <c r="G81" s="358"/>
      <c r="H81" s="359"/>
      <c r="J81" s="25"/>
      <c r="L81" s="25"/>
      <c r="M81" s="25"/>
      <c r="N81" s="25"/>
    </row>
    <row r="82" spans="2:17" ht="18.75" customHeight="1">
      <c r="B82" s="339" t="s">
        <v>23</v>
      </c>
      <c r="C82" s="340"/>
      <c r="D82" s="340"/>
      <c r="E82" s="364">
        <f>E36</f>
        <v>0</v>
      </c>
      <c r="F82" s="365"/>
      <c r="G82" s="366"/>
      <c r="H82" s="50"/>
      <c r="J82" s="25"/>
      <c r="L82" s="25"/>
      <c r="M82" s="25"/>
      <c r="N82" s="25"/>
    </row>
    <row r="83" spans="2:17" ht="18.75" customHeight="1">
      <c r="B83" s="339" t="s">
        <v>24</v>
      </c>
      <c r="C83" s="340"/>
      <c r="D83" s="340"/>
      <c r="E83" s="364">
        <f>E37</f>
        <v>0</v>
      </c>
      <c r="F83" s="365"/>
      <c r="G83" s="366"/>
      <c r="H83" s="50"/>
      <c r="J83" s="25"/>
      <c r="L83" s="25"/>
      <c r="M83" s="25"/>
      <c r="N83" s="25"/>
    </row>
    <row r="84" spans="2:17" ht="18.75" customHeight="1">
      <c r="B84" s="339" t="s">
        <v>25</v>
      </c>
      <c r="C84" s="340"/>
      <c r="D84" s="340"/>
      <c r="E84" s="364">
        <f>E38</f>
        <v>0</v>
      </c>
      <c r="F84" s="365"/>
      <c r="G84" s="366"/>
      <c r="H84" s="50"/>
      <c r="J84" s="25"/>
      <c r="L84" s="25"/>
      <c r="M84" s="25"/>
      <c r="N84" s="25"/>
    </row>
    <row r="85" spans="2:17" ht="18.75" customHeight="1">
      <c r="B85" s="339" t="s">
        <v>26</v>
      </c>
      <c r="C85" s="340"/>
      <c r="D85" s="340"/>
      <c r="E85" s="364">
        <f>E39</f>
        <v>0</v>
      </c>
      <c r="F85" s="365"/>
      <c r="G85" s="366"/>
      <c r="H85" s="50"/>
      <c r="J85" s="25"/>
      <c r="L85" s="25"/>
      <c r="M85" s="25"/>
      <c r="N85" s="25"/>
    </row>
    <row r="86" spans="2:17" ht="18.75" customHeight="1">
      <c r="B86" s="339" t="s">
        <v>27</v>
      </c>
      <c r="C86" s="340"/>
      <c r="D86" s="340"/>
      <c r="E86" s="333"/>
      <c r="F86" s="334"/>
      <c r="G86" s="335"/>
      <c r="H86" s="50"/>
      <c r="J86" s="25"/>
      <c r="L86" s="25"/>
      <c r="M86" s="25"/>
      <c r="N86" s="25"/>
    </row>
    <row r="87" spans="2:17" ht="18.75" customHeight="1">
      <c r="B87" s="355" t="s">
        <v>28</v>
      </c>
      <c r="C87" s="356"/>
      <c r="D87" s="356"/>
      <c r="E87" s="422"/>
      <c r="F87" s="423"/>
      <c r="G87" s="424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9"/>
      <c r="C89" s="128"/>
      <c r="D89" s="128"/>
      <c r="E89" s="128"/>
      <c r="F89" s="128"/>
      <c r="G89" s="128"/>
      <c r="H89" s="128"/>
      <c r="I89" s="128"/>
      <c r="J89" s="129"/>
      <c r="K89" s="130"/>
      <c r="L89" s="129"/>
      <c r="M89" s="129"/>
      <c r="N89" s="150"/>
    </row>
    <row r="90" spans="2:17" ht="20.100000000000001" customHeight="1">
      <c r="B90" s="149"/>
      <c r="C90" s="128"/>
      <c r="D90" s="128"/>
      <c r="E90" s="128"/>
      <c r="F90" s="128"/>
      <c r="G90" s="128"/>
      <c r="H90" s="128"/>
      <c r="I90" s="128"/>
      <c r="J90" s="129"/>
      <c r="K90" s="130"/>
      <c r="L90" s="129"/>
      <c r="M90" s="129"/>
      <c r="N90" s="150"/>
    </row>
    <row r="91" spans="2:17" ht="20.100000000000001" customHeight="1">
      <c r="B91" s="151"/>
      <c r="J91" s="29"/>
      <c r="L91" s="29"/>
      <c r="M91" s="29"/>
      <c r="N91" s="152"/>
    </row>
    <row r="92" spans="2:17" ht="20.100000000000001" customHeight="1">
      <c r="B92" s="153"/>
      <c r="C92" s="154"/>
      <c r="D92" s="154"/>
      <c r="E92" s="154"/>
      <c r="F92" s="154"/>
      <c r="G92" s="154"/>
      <c r="H92" s="154"/>
      <c r="I92" s="154"/>
      <c r="J92" s="155"/>
      <c r="K92" s="156"/>
      <c r="L92" s="155"/>
      <c r="M92" s="155"/>
      <c r="N92" s="157"/>
    </row>
    <row r="93" spans="2:17" ht="16.5" customHeight="1">
      <c r="I93" s="173" t="str">
        <f>I47</f>
        <v>P-4</v>
      </c>
      <c r="J93" s="25"/>
      <c r="L93" s="25"/>
      <c r="M93" s="25"/>
      <c r="N93" s="25"/>
    </row>
    <row r="94" spans="2:17" ht="24" customHeight="1">
      <c r="B94" s="345" t="s">
        <v>49</v>
      </c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5" t="s">
        <v>22</v>
      </c>
      <c r="M96" s="346">
        <f>M50</f>
        <v>0</v>
      </c>
      <c r="N96" s="347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348" t="s">
        <v>6</v>
      </c>
      <c r="C99" s="348"/>
      <c r="D99" s="336"/>
      <c r="E99" s="337"/>
      <c r="F99" s="338"/>
      <c r="G99" s="5"/>
      <c r="H99" s="5"/>
      <c r="J99" s="86" t="s">
        <v>40</v>
      </c>
      <c r="K99" s="118">
        <f>K53</f>
        <v>0</v>
      </c>
      <c r="L99" s="327" t="str">
        <f>L53</f>
        <v/>
      </c>
      <c r="M99" s="327"/>
      <c r="N99" s="328"/>
    </row>
    <row r="100" spans="2:16" ht="18.75" customHeight="1">
      <c r="B100" s="349" t="s">
        <v>18</v>
      </c>
      <c r="C100" s="350"/>
      <c r="D100" s="341" t="str">
        <f>IF((D54)=0,"",(D54))</f>
        <v/>
      </c>
      <c r="E100" s="342"/>
      <c r="F100" s="342"/>
      <c r="G100" s="342"/>
      <c r="H100" s="343"/>
      <c r="I100" s="4"/>
      <c r="J100" s="87" t="s">
        <v>41</v>
      </c>
      <c r="K100" s="258">
        <f>K54</f>
        <v>0</v>
      </c>
      <c r="L100" s="259"/>
      <c r="M100" s="259"/>
      <c r="N100" s="344"/>
    </row>
    <row r="101" spans="2:16" ht="18.75" customHeight="1">
      <c r="B101" s="443" t="s">
        <v>7</v>
      </c>
      <c r="C101" s="444"/>
      <c r="D101" s="368" t="str">
        <f>IF((D55)=0,"",(D55))</f>
        <v/>
      </c>
      <c r="E101" s="369"/>
      <c r="F101" s="369"/>
      <c r="G101" s="369"/>
      <c r="H101" s="370"/>
      <c r="J101" s="88" t="s">
        <v>0</v>
      </c>
      <c r="K101" s="258">
        <f>K55</f>
        <v>0</v>
      </c>
      <c r="L101" s="259"/>
      <c r="M101" s="259"/>
      <c r="N101" s="344"/>
    </row>
    <row r="102" spans="2:16" ht="18.75" customHeight="1">
      <c r="B102" s="445" t="s">
        <v>8</v>
      </c>
      <c r="C102" s="446"/>
      <c r="D102" s="373" t="str">
        <f>IF((D56)=0,"",(D56))</f>
        <v/>
      </c>
      <c r="E102" s="374"/>
      <c r="F102" s="374"/>
      <c r="G102" s="374"/>
      <c r="H102" s="375"/>
      <c r="I102" s="5"/>
      <c r="J102" s="89" t="s">
        <v>75</v>
      </c>
      <c r="K102" s="258">
        <f>K56</f>
        <v>0</v>
      </c>
      <c r="L102" s="259"/>
      <c r="M102" s="254">
        <f>M56</f>
        <v>0</v>
      </c>
      <c r="N102" s="371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90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61"/>
      <c r="C104" s="361"/>
      <c r="D104" s="362"/>
      <c r="E104" s="362"/>
      <c r="F104" s="362"/>
      <c r="G104" s="362"/>
      <c r="H104" s="362"/>
      <c r="I104" s="5"/>
      <c r="L104" s="3" t="s">
        <v>51</v>
      </c>
      <c r="M104" s="429" t="s">
        <v>97</v>
      </c>
      <c r="N104" s="429"/>
    </row>
    <row r="105" spans="2:16" ht="10.5" customHeight="1">
      <c r="J105" s="25"/>
      <c r="L105" s="25"/>
      <c r="M105" s="429"/>
      <c r="N105" s="429"/>
    </row>
    <row r="106" spans="2:16" ht="18.75" customHeight="1">
      <c r="B106" s="85" t="s">
        <v>9</v>
      </c>
      <c r="C106" s="94" t="s">
        <v>10</v>
      </c>
      <c r="D106" s="94" t="s">
        <v>11</v>
      </c>
      <c r="E106" s="330" t="s">
        <v>12</v>
      </c>
      <c r="F106" s="330"/>
      <c r="G106" s="330"/>
      <c r="H106" s="330"/>
      <c r="I106" s="330"/>
      <c r="J106" s="116" t="s">
        <v>13</v>
      </c>
      <c r="K106" s="94" t="s">
        <v>14</v>
      </c>
      <c r="L106" s="116" t="s">
        <v>15</v>
      </c>
      <c r="M106" s="408" t="s">
        <v>16</v>
      </c>
      <c r="N106" s="409"/>
    </row>
    <row r="107" spans="2:16" ht="18.75" customHeight="1">
      <c r="B107" s="107">
        <f>B61</f>
        <v>0</v>
      </c>
      <c r="C107" s="110">
        <f>C61</f>
        <v>0</v>
      </c>
      <c r="D107" s="111"/>
      <c r="E107" s="354">
        <f t="shared" ref="E107:E121" si="5">E61</f>
        <v>0</v>
      </c>
      <c r="F107" s="354"/>
      <c r="G107" s="354"/>
      <c r="H107" s="354"/>
      <c r="I107" s="354"/>
      <c r="J107" s="191" t="str">
        <f>IF((J61)=0,"",(J61))</f>
        <v/>
      </c>
      <c r="K107" s="192">
        <f>K61</f>
        <v>0</v>
      </c>
      <c r="L107" s="193">
        <f>L61</f>
        <v>0</v>
      </c>
      <c r="M107" s="410" t="str">
        <f>M61</f>
        <v/>
      </c>
      <c r="N107" s="411"/>
    </row>
    <row r="108" spans="2:16" ht="18.75" customHeight="1">
      <c r="B108" s="108">
        <f t="shared" ref="B108:C121" si="6">B62</f>
        <v>0</v>
      </c>
      <c r="C108" s="112">
        <f t="shared" si="6"/>
        <v>0</v>
      </c>
      <c r="D108" s="113"/>
      <c r="E108" s="329">
        <f t="shared" si="5"/>
        <v>0</v>
      </c>
      <c r="F108" s="329"/>
      <c r="G108" s="329"/>
      <c r="H108" s="329"/>
      <c r="I108" s="329"/>
      <c r="J108" s="184" t="str">
        <f>IF((J62)=0,"",(J62))</f>
        <v/>
      </c>
      <c r="K108" s="187">
        <f t="shared" ref="K108:M121" si="7">K62</f>
        <v>0</v>
      </c>
      <c r="L108" s="186">
        <f t="shared" si="7"/>
        <v>0</v>
      </c>
      <c r="M108" s="412" t="str">
        <f t="shared" si="7"/>
        <v/>
      </c>
      <c r="N108" s="413"/>
    </row>
    <row r="109" spans="2:16" ht="18.75" customHeight="1">
      <c r="B109" s="108">
        <f t="shared" si="6"/>
        <v>0</v>
      </c>
      <c r="C109" s="112">
        <f t="shared" si="6"/>
        <v>0</v>
      </c>
      <c r="D109" s="113"/>
      <c r="E109" s="329">
        <f t="shared" si="5"/>
        <v>0</v>
      </c>
      <c r="F109" s="329"/>
      <c r="G109" s="329"/>
      <c r="H109" s="329"/>
      <c r="I109" s="329"/>
      <c r="J109" s="184" t="str">
        <f t="shared" ref="J109:J121" si="8">IF((J63)=0,"",(J63))</f>
        <v/>
      </c>
      <c r="K109" s="187">
        <f t="shared" si="7"/>
        <v>0</v>
      </c>
      <c r="L109" s="186">
        <f t="shared" si="7"/>
        <v>0</v>
      </c>
      <c r="M109" s="412" t="str">
        <f t="shared" si="7"/>
        <v/>
      </c>
      <c r="N109" s="413"/>
    </row>
    <row r="110" spans="2:16" ht="18.75" customHeight="1">
      <c r="B110" s="108">
        <f t="shared" si="6"/>
        <v>0</v>
      </c>
      <c r="C110" s="112">
        <f t="shared" si="6"/>
        <v>0</v>
      </c>
      <c r="D110" s="113"/>
      <c r="E110" s="329">
        <f t="shared" si="5"/>
        <v>0</v>
      </c>
      <c r="F110" s="329"/>
      <c r="G110" s="329"/>
      <c r="H110" s="329"/>
      <c r="I110" s="329"/>
      <c r="J110" s="184" t="str">
        <f t="shared" si="8"/>
        <v/>
      </c>
      <c r="K110" s="187">
        <f t="shared" si="7"/>
        <v>0</v>
      </c>
      <c r="L110" s="186">
        <f t="shared" si="7"/>
        <v>0</v>
      </c>
      <c r="M110" s="412" t="str">
        <f t="shared" si="7"/>
        <v/>
      </c>
      <c r="N110" s="413"/>
    </row>
    <row r="111" spans="2:16" ht="18.75" customHeight="1">
      <c r="B111" s="108">
        <f t="shared" si="6"/>
        <v>0</v>
      </c>
      <c r="C111" s="112">
        <f t="shared" si="6"/>
        <v>0</v>
      </c>
      <c r="D111" s="113"/>
      <c r="E111" s="329">
        <f t="shared" si="5"/>
        <v>0</v>
      </c>
      <c r="F111" s="329"/>
      <c r="G111" s="329"/>
      <c r="H111" s="329"/>
      <c r="I111" s="329"/>
      <c r="J111" s="184" t="str">
        <f t="shared" si="8"/>
        <v/>
      </c>
      <c r="K111" s="187">
        <f t="shared" si="7"/>
        <v>0</v>
      </c>
      <c r="L111" s="186">
        <f t="shared" si="7"/>
        <v>0</v>
      </c>
      <c r="M111" s="412" t="str">
        <f t="shared" si="7"/>
        <v/>
      </c>
      <c r="N111" s="413"/>
    </row>
    <row r="112" spans="2:16" ht="18.75" customHeight="1">
      <c r="B112" s="108">
        <f t="shared" si="6"/>
        <v>0</v>
      </c>
      <c r="C112" s="112">
        <f t="shared" si="6"/>
        <v>0</v>
      </c>
      <c r="D112" s="113"/>
      <c r="E112" s="329">
        <f t="shared" si="5"/>
        <v>0</v>
      </c>
      <c r="F112" s="329"/>
      <c r="G112" s="329"/>
      <c r="H112" s="329"/>
      <c r="I112" s="329"/>
      <c r="J112" s="184" t="str">
        <f t="shared" si="8"/>
        <v/>
      </c>
      <c r="K112" s="187">
        <f t="shared" si="7"/>
        <v>0</v>
      </c>
      <c r="L112" s="186">
        <f t="shared" si="7"/>
        <v>0</v>
      </c>
      <c r="M112" s="412" t="str">
        <f t="shared" si="7"/>
        <v/>
      </c>
      <c r="N112" s="413"/>
    </row>
    <row r="113" spans="2:16" ht="18.75" customHeight="1">
      <c r="B113" s="108">
        <f t="shared" si="6"/>
        <v>0</v>
      </c>
      <c r="C113" s="112">
        <f t="shared" si="6"/>
        <v>0</v>
      </c>
      <c r="D113" s="113"/>
      <c r="E113" s="329">
        <f t="shared" si="5"/>
        <v>0</v>
      </c>
      <c r="F113" s="329"/>
      <c r="G113" s="329"/>
      <c r="H113" s="329"/>
      <c r="I113" s="329"/>
      <c r="J113" s="184" t="str">
        <f t="shared" si="8"/>
        <v/>
      </c>
      <c r="K113" s="187">
        <f t="shared" si="7"/>
        <v>0</v>
      </c>
      <c r="L113" s="186">
        <f t="shared" si="7"/>
        <v>0</v>
      </c>
      <c r="M113" s="412" t="str">
        <f t="shared" si="7"/>
        <v/>
      </c>
      <c r="N113" s="413"/>
    </row>
    <row r="114" spans="2:16" ht="18.75" customHeight="1">
      <c r="B114" s="108">
        <f t="shared" si="6"/>
        <v>0</v>
      </c>
      <c r="C114" s="112">
        <f t="shared" si="6"/>
        <v>0</v>
      </c>
      <c r="D114" s="113"/>
      <c r="E114" s="329">
        <f t="shared" si="5"/>
        <v>0</v>
      </c>
      <c r="F114" s="329"/>
      <c r="G114" s="329"/>
      <c r="H114" s="329"/>
      <c r="I114" s="329"/>
      <c r="J114" s="184" t="str">
        <f t="shared" si="8"/>
        <v/>
      </c>
      <c r="K114" s="187">
        <f t="shared" si="7"/>
        <v>0</v>
      </c>
      <c r="L114" s="186">
        <f t="shared" si="7"/>
        <v>0</v>
      </c>
      <c r="M114" s="412" t="str">
        <f t="shared" si="7"/>
        <v/>
      </c>
      <c r="N114" s="413"/>
    </row>
    <row r="115" spans="2:16" ht="18.75" customHeight="1">
      <c r="B115" s="108">
        <f t="shared" si="6"/>
        <v>0</v>
      </c>
      <c r="C115" s="112">
        <f t="shared" si="6"/>
        <v>0</v>
      </c>
      <c r="D115" s="113"/>
      <c r="E115" s="329">
        <f t="shared" si="5"/>
        <v>0</v>
      </c>
      <c r="F115" s="329"/>
      <c r="G115" s="329"/>
      <c r="H115" s="329"/>
      <c r="I115" s="329"/>
      <c r="J115" s="184" t="str">
        <f t="shared" si="8"/>
        <v/>
      </c>
      <c r="K115" s="187">
        <f t="shared" si="7"/>
        <v>0</v>
      </c>
      <c r="L115" s="186">
        <f t="shared" si="7"/>
        <v>0</v>
      </c>
      <c r="M115" s="412" t="str">
        <f t="shared" si="7"/>
        <v/>
      </c>
      <c r="N115" s="413"/>
    </row>
    <row r="116" spans="2:16" ht="18.75" customHeight="1">
      <c r="B116" s="108">
        <f t="shared" si="6"/>
        <v>0</v>
      </c>
      <c r="C116" s="112">
        <f t="shared" si="6"/>
        <v>0</v>
      </c>
      <c r="D116" s="113"/>
      <c r="E116" s="329">
        <f t="shared" si="5"/>
        <v>0</v>
      </c>
      <c r="F116" s="329"/>
      <c r="G116" s="329"/>
      <c r="H116" s="329"/>
      <c r="I116" s="329"/>
      <c r="J116" s="184" t="str">
        <f t="shared" si="8"/>
        <v/>
      </c>
      <c r="K116" s="187">
        <f t="shared" si="7"/>
        <v>0</v>
      </c>
      <c r="L116" s="186">
        <f t="shared" si="7"/>
        <v>0</v>
      </c>
      <c r="M116" s="412" t="str">
        <f t="shared" si="7"/>
        <v/>
      </c>
      <c r="N116" s="413"/>
    </row>
    <row r="117" spans="2:16" ht="18.75" customHeight="1">
      <c r="B117" s="108">
        <f t="shared" si="6"/>
        <v>0</v>
      </c>
      <c r="C117" s="112">
        <f t="shared" si="6"/>
        <v>0</v>
      </c>
      <c r="D117" s="113"/>
      <c r="E117" s="329">
        <f t="shared" si="5"/>
        <v>0</v>
      </c>
      <c r="F117" s="329"/>
      <c r="G117" s="329"/>
      <c r="H117" s="329"/>
      <c r="I117" s="329"/>
      <c r="J117" s="184" t="str">
        <f t="shared" si="8"/>
        <v/>
      </c>
      <c r="K117" s="187">
        <f t="shared" si="7"/>
        <v>0</v>
      </c>
      <c r="L117" s="186">
        <f t="shared" si="7"/>
        <v>0</v>
      </c>
      <c r="M117" s="412" t="str">
        <f t="shared" si="7"/>
        <v/>
      </c>
      <c r="N117" s="413"/>
    </row>
    <row r="118" spans="2:16" ht="18.75" customHeight="1">
      <c r="B118" s="108">
        <f t="shared" si="6"/>
        <v>0</v>
      </c>
      <c r="C118" s="112">
        <f t="shared" si="6"/>
        <v>0</v>
      </c>
      <c r="D118" s="113"/>
      <c r="E118" s="329">
        <f t="shared" si="5"/>
        <v>0</v>
      </c>
      <c r="F118" s="329"/>
      <c r="G118" s="329"/>
      <c r="H118" s="329"/>
      <c r="I118" s="329"/>
      <c r="J118" s="184" t="str">
        <f t="shared" si="8"/>
        <v/>
      </c>
      <c r="K118" s="187">
        <f t="shared" si="7"/>
        <v>0</v>
      </c>
      <c r="L118" s="186">
        <f t="shared" si="7"/>
        <v>0</v>
      </c>
      <c r="M118" s="412" t="str">
        <f t="shared" si="7"/>
        <v/>
      </c>
      <c r="N118" s="413"/>
    </row>
    <row r="119" spans="2:16" ht="18.75" customHeight="1">
      <c r="B119" s="108">
        <f t="shared" si="6"/>
        <v>0</v>
      </c>
      <c r="C119" s="112">
        <f t="shared" si="6"/>
        <v>0</v>
      </c>
      <c r="D119" s="113"/>
      <c r="E119" s="329">
        <f t="shared" si="5"/>
        <v>0</v>
      </c>
      <c r="F119" s="329"/>
      <c r="G119" s="329"/>
      <c r="H119" s="329"/>
      <c r="I119" s="329"/>
      <c r="J119" s="184" t="str">
        <f t="shared" si="8"/>
        <v/>
      </c>
      <c r="K119" s="187">
        <f t="shared" si="7"/>
        <v>0</v>
      </c>
      <c r="L119" s="186">
        <f t="shared" si="7"/>
        <v>0</v>
      </c>
      <c r="M119" s="412" t="str">
        <f t="shared" si="7"/>
        <v/>
      </c>
      <c r="N119" s="413"/>
    </row>
    <row r="120" spans="2:16" ht="18.75" customHeight="1">
      <c r="B120" s="108">
        <f t="shared" si="6"/>
        <v>0</v>
      </c>
      <c r="C120" s="112">
        <f t="shared" si="6"/>
        <v>0</v>
      </c>
      <c r="D120" s="113"/>
      <c r="E120" s="329">
        <f t="shared" si="5"/>
        <v>0</v>
      </c>
      <c r="F120" s="329"/>
      <c r="G120" s="329"/>
      <c r="H120" s="329"/>
      <c r="I120" s="329"/>
      <c r="J120" s="184" t="str">
        <f t="shared" si="8"/>
        <v/>
      </c>
      <c r="K120" s="187">
        <f t="shared" si="7"/>
        <v>0</v>
      </c>
      <c r="L120" s="186">
        <f t="shared" si="7"/>
        <v>0</v>
      </c>
      <c r="M120" s="412" t="str">
        <f t="shared" si="7"/>
        <v/>
      </c>
      <c r="N120" s="413"/>
    </row>
    <row r="121" spans="2:16" ht="18.75" customHeight="1">
      <c r="B121" s="109">
        <f t="shared" si="6"/>
        <v>0</v>
      </c>
      <c r="C121" s="114">
        <f t="shared" si="6"/>
        <v>0</v>
      </c>
      <c r="D121" s="115"/>
      <c r="E121" s="360">
        <f t="shared" si="5"/>
        <v>0</v>
      </c>
      <c r="F121" s="360"/>
      <c r="G121" s="360"/>
      <c r="H121" s="360"/>
      <c r="I121" s="360"/>
      <c r="J121" s="188" t="str">
        <f t="shared" si="8"/>
        <v/>
      </c>
      <c r="K121" s="189">
        <f t="shared" si="7"/>
        <v>0</v>
      </c>
      <c r="L121" s="190">
        <f t="shared" si="7"/>
        <v>0</v>
      </c>
      <c r="M121" s="414" t="str">
        <f t="shared" si="7"/>
        <v/>
      </c>
      <c r="N121" s="415"/>
    </row>
    <row r="122" spans="2:16" ht="18.75" customHeight="1">
      <c r="B122" s="131"/>
      <c r="C122" s="135"/>
      <c r="D122" s="135"/>
      <c r="E122" s="406" t="s">
        <v>76</v>
      </c>
      <c r="F122" s="406"/>
      <c r="G122" s="406"/>
      <c r="H122" s="406"/>
      <c r="I122" s="406"/>
      <c r="J122" s="135"/>
      <c r="K122" s="135"/>
      <c r="L122" s="132"/>
      <c r="M122" s="416">
        <f>M76</f>
        <v>0</v>
      </c>
      <c r="N122" s="417"/>
      <c r="P122" s="6" t="str">
        <f>IF(I123="10%","1.1",IF(I123="8%","1.08","0"))</f>
        <v>0</v>
      </c>
    </row>
    <row r="123" spans="2:16" ht="18.75" customHeight="1">
      <c r="B123" s="49"/>
      <c r="C123" s="102"/>
      <c r="D123" s="102"/>
      <c r="E123" s="340" t="s">
        <v>77</v>
      </c>
      <c r="F123" s="340"/>
      <c r="G123" s="340"/>
      <c r="H123" s="340"/>
      <c r="I123" s="340"/>
      <c r="J123" s="102"/>
      <c r="K123" s="133"/>
      <c r="L123" s="117" t="str">
        <f>L31</f>
        <v>10%</v>
      </c>
      <c r="M123" s="418">
        <f>M77</f>
        <v>0</v>
      </c>
      <c r="N123" s="419"/>
    </row>
    <row r="124" spans="2:16" ht="18.75" customHeight="1">
      <c r="B124" s="119"/>
      <c r="C124" s="120"/>
      <c r="D124" s="120"/>
      <c r="E124" s="407" t="s">
        <v>78</v>
      </c>
      <c r="F124" s="407"/>
      <c r="G124" s="407"/>
      <c r="H124" s="407"/>
      <c r="I124" s="407"/>
      <c r="J124" s="120"/>
      <c r="K124" s="120"/>
      <c r="L124" s="134"/>
      <c r="M124" s="420">
        <f>M78</f>
        <v>0</v>
      </c>
      <c r="N124" s="421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108</v>
      </c>
      <c r="G126" s="363" t="s">
        <v>111</v>
      </c>
      <c r="H126" s="363"/>
      <c r="J126" s="25"/>
      <c r="L126" s="25"/>
      <c r="M126" s="25"/>
      <c r="N126" s="25"/>
    </row>
    <row r="127" spans="2:16" ht="18.75" customHeight="1">
      <c r="B127" s="425" t="s">
        <v>48</v>
      </c>
      <c r="C127" s="406"/>
      <c r="D127" s="406"/>
      <c r="E127" s="406"/>
      <c r="F127" s="406"/>
      <c r="G127" s="406"/>
      <c r="H127" s="426"/>
      <c r="J127" s="25"/>
      <c r="L127" s="25"/>
      <c r="M127" s="25"/>
      <c r="N127" s="25"/>
    </row>
    <row r="128" spans="2:16" ht="18.75" customHeight="1">
      <c r="B128" s="427" t="s">
        <v>23</v>
      </c>
      <c r="C128" s="428"/>
      <c r="D128" s="428"/>
      <c r="E128" s="364">
        <f>E82</f>
        <v>0</v>
      </c>
      <c r="F128" s="365"/>
      <c r="G128" s="366"/>
      <c r="H128" s="125"/>
      <c r="J128" s="25"/>
      <c r="L128" s="25"/>
      <c r="M128" s="25"/>
      <c r="N128" s="25"/>
    </row>
    <row r="129" spans="2:14" ht="18.75" customHeight="1">
      <c r="B129" s="339" t="s">
        <v>24</v>
      </c>
      <c r="C129" s="340"/>
      <c r="D129" s="340"/>
      <c r="E129" s="364">
        <f>E83</f>
        <v>0</v>
      </c>
      <c r="F129" s="365"/>
      <c r="G129" s="366"/>
      <c r="H129" s="50"/>
      <c r="J129" s="25"/>
      <c r="L129" s="25"/>
      <c r="M129" s="25"/>
      <c r="N129" s="25"/>
    </row>
    <row r="130" spans="2:14" ht="18.75" customHeight="1">
      <c r="B130" s="339" t="s">
        <v>25</v>
      </c>
      <c r="C130" s="340"/>
      <c r="D130" s="340"/>
      <c r="E130" s="364">
        <f>E84</f>
        <v>0</v>
      </c>
      <c r="F130" s="365"/>
      <c r="G130" s="366"/>
      <c r="H130" s="50"/>
      <c r="J130" s="25"/>
      <c r="L130" s="25"/>
      <c r="M130" s="25"/>
      <c r="N130" s="25"/>
    </row>
    <row r="131" spans="2:14" ht="18.75" customHeight="1">
      <c r="B131" s="339" t="s">
        <v>26</v>
      </c>
      <c r="C131" s="340"/>
      <c r="D131" s="340"/>
      <c r="E131" s="364">
        <f>E85</f>
        <v>0</v>
      </c>
      <c r="F131" s="365"/>
      <c r="G131" s="366"/>
      <c r="H131" s="50"/>
      <c r="J131" s="25"/>
      <c r="L131" s="25"/>
      <c r="M131" s="25"/>
      <c r="N131" s="25"/>
    </row>
    <row r="132" spans="2:14" ht="18.75" customHeight="1">
      <c r="B132" s="339" t="s">
        <v>27</v>
      </c>
      <c r="C132" s="340"/>
      <c r="D132" s="340"/>
      <c r="E132" s="333"/>
      <c r="F132" s="334"/>
      <c r="G132" s="335"/>
      <c r="H132" s="50"/>
      <c r="J132" s="25"/>
      <c r="L132" s="25"/>
      <c r="M132" s="25"/>
      <c r="N132" s="25"/>
    </row>
    <row r="133" spans="2:14" ht="18.75" customHeight="1">
      <c r="B133" s="355" t="s">
        <v>28</v>
      </c>
      <c r="C133" s="356"/>
      <c r="D133" s="356"/>
      <c r="E133" s="422"/>
      <c r="F133" s="423"/>
      <c r="G133" s="424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5" customHeight="1">
      <c r="I139" s="4" t="str">
        <f>I47</f>
        <v>P-4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B15:B29 B61:B75 B107:B121">
      <formula1>1</formula1>
      <formula2>12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C15:C29 C107:C121 C61:C75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345" t="s">
        <v>52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176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5" t="s">
        <v>22</v>
      </c>
      <c r="M4" s="394"/>
      <c r="N4" s="395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348" t="s">
        <v>6</v>
      </c>
      <c r="C7" s="348"/>
      <c r="D7" s="336"/>
      <c r="E7" s="337"/>
      <c r="F7" s="338"/>
      <c r="G7" s="5"/>
      <c r="H7" s="5"/>
      <c r="J7" s="86" t="s">
        <v>40</v>
      </c>
      <c r="K7" s="104">
        <f>基本情報入力シート!C7</f>
        <v>0</v>
      </c>
      <c r="L7" s="396" t="str">
        <f>基本情報入力シート!C8&amp;基本情報入力シート!C9</f>
        <v/>
      </c>
      <c r="M7" s="396"/>
      <c r="N7" s="397"/>
    </row>
    <row r="8" spans="1:17" ht="18.75" customHeight="1">
      <c r="B8" s="348" t="s">
        <v>18</v>
      </c>
      <c r="C8" s="348"/>
      <c r="D8" s="398"/>
      <c r="E8" s="399"/>
      <c r="F8" s="399"/>
      <c r="G8" s="399"/>
      <c r="H8" s="400"/>
      <c r="I8" s="4"/>
      <c r="J8" s="87" t="s">
        <v>41</v>
      </c>
      <c r="K8" s="258">
        <f>基本情報入力シート!C5</f>
        <v>0</v>
      </c>
      <c r="L8" s="259"/>
      <c r="M8" s="259"/>
      <c r="N8" s="344"/>
    </row>
    <row r="9" spans="1:17" ht="18.75" customHeight="1">
      <c r="B9" s="367" t="s">
        <v>7</v>
      </c>
      <c r="C9" s="367"/>
      <c r="D9" s="401"/>
      <c r="E9" s="402"/>
      <c r="F9" s="402"/>
      <c r="G9" s="402"/>
      <c r="H9" s="403"/>
      <c r="J9" s="88" t="s">
        <v>0</v>
      </c>
      <c r="K9" s="258">
        <f>基本情報入力シート!C6</f>
        <v>0</v>
      </c>
      <c r="L9" s="259"/>
      <c r="M9" s="259"/>
      <c r="N9" s="344"/>
    </row>
    <row r="10" spans="1:17" ht="18.75" customHeight="1">
      <c r="B10" s="386" t="s">
        <v>8</v>
      </c>
      <c r="C10" s="386"/>
      <c r="D10" s="383"/>
      <c r="E10" s="384"/>
      <c r="F10" s="384"/>
      <c r="G10" s="384"/>
      <c r="H10" s="385"/>
      <c r="I10" s="5"/>
      <c r="J10" s="89" t="s">
        <v>75</v>
      </c>
      <c r="K10" s="258">
        <f>基本情報入力シート!C10</f>
        <v>0</v>
      </c>
      <c r="L10" s="259"/>
      <c r="M10" s="254">
        <f>基本情報入力シート!C11</f>
        <v>0</v>
      </c>
      <c r="N10" s="371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90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5"/>
      <c r="C12" s="106"/>
      <c r="D12" s="106"/>
      <c r="E12" s="106"/>
      <c r="F12" s="106"/>
      <c r="G12" s="106"/>
      <c r="H12" s="106"/>
      <c r="I12" s="5"/>
      <c r="L12" s="3" t="s">
        <v>51</v>
      </c>
      <c r="M12" s="429" t="s">
        <v>96</v>
      </c>
      <c r="N12" s="429"/>
    </row>
    <row r="13" spans="1:17" ht="10.5" customHeight="1">
      <c r="M13" s="430"/>
      <c r="N13" s="430"/>
    </row>
    <row r="14" spans="1:17" ht="18.75" customHeight="1">
      <c r="B14" s="85" t="s">
        <v>9</v>
      </c>
      <c r="C14" s="94" t="s">
        <v>10</v>
      </c>
      <c r="D14" s="94" t="s">
        <v>11</v>
      </c>
      <c r="E14" s="330" t="s">
        <v>12</v>
      </c>
      <c r="F14" s="330"/>
      <c r="G14" s="330"/>
      <c r="H14" s="330"/>
      <c r="I14" s="330"/>
      <c r="J14" s="95" t="s">
        <v>13</v>
      </c>
      <c r="K14" s="94" t="s">
        <v>14</v>
      </c>
      <c r="L14" s="95" t="s">
        <v>15</v>
      </c>
      <c r="M14" s="439" t="s">
        <v>16</v>
      </c>
      <c r="N14" s="440"/>
    </row>
    <row r="15" spans="1:17" ht="18.75" customHeight="1">
      <c r="A15" s="174">
        <v>1</v>
      </c>
      <c r="B15" s="91"/>
      <c r="C15" s="96"/>
      <c r="D15" s="97"/>
      <c r="E15" s="331"/>
      <c r="F15" s="331"/>
      <c r="G15" s="331"/>
      <c r="H15" s="331"/>
      <c r="I15" s="331"/>
      <c r="J15" s="121"/>
      <c r="K15" s="178"/>
      <c r="L15" s="179"/>
      <c r="M15" s="441" t="str">
        <f>IF((J15*L15)=0,"",(ROUND(J15*L15,0)))</f>
        <v/>
      </c>
      <c r="N15" s="442"/>
    </row>
    <row r="16" spans="1:17" ht="18.75" customHeight="1">
      <c r="A16" s="174">
        <v>2</v>
      </c>
      <c r="B16" s="92"/>
      <c r="C16" s="98"/>
      <c r="D16" s="99"/>
      <c r="E16" s="332"/>
      <c r="F16" s="332"/>
      <c r="G16" s="332"/>
      <c r="H16" s="332"/>
      <c r="I16" s="332"/>
      <c r="J16" s="122"/>
      <c r="K16" s="180"/>
      <c r="L16" s="181"/>
      <c r="M16" s="431" t="str">
        <f t="shared" ref="M16:M29" si="0">IF((J16*L16)=0,"",(ROUND(J16*L16,0)))</f>
        <v/>
      </c>
      <c r="N16" s="432"/>
    </row>
    <row r="17" spans="1:16" ht="18.75" customHeight="1">
      <c r="A17" s="174">
        <v>3</v>
      </c>
      <c r="B17" s="92"/>
      <c r="C17" s="98"/>
      <c r="D17" s="99"/>
      <c r="E17" s="332"/>
      <c r="F17" s="332"/>
      <c r="G17" s="332"/>
      <c r="H17" s="332"/>
      <c r="I17" s="332"/>
      <c r="J17" s="122"/>
      <c r="K17" s="180"/>
      <c r="L17" s="181"/>
      <c r="M17" s="431" t="str">
        <f t="shared" si="0"/>
        <v/>
      </c>
      <c r="N17" s="432"/>
    </row>
    <row r="18" spans="1:16" ht="18.75" customHeight="1">
      <c r="A18" s="174">
        <v>4</v>
      </c>
      <c r="B18" s="92"/>
      <c r="C18" s="98"/>
      <c r="D18" s="99"/>
      <c r="E18" s="332"/>
      <c r="F18" s="332"/>
      <c r="G18" s="332"/>
      <c r="H18" s="332"/>
      <c r="I18" s="332"/>
      <c r="J18" s="122"/>
      <c r="K18" s="180"/>
      <c r="L18" s="181"/>
      <c r="M18" s="431" t="str">
        <f t="shared" si="0"/>
        <v/>
      </c>
      <c r="N18" s="432"/>
    </row>
    <row r="19" spans="1:16" ht="18.75" customHeight="1">
      <c r="A19" s="174">
        <v>5</v>
      </c>
      <c r="B19" s="92"/>
      <c r="C19" s="98"/>
      <c r="D19" s="99"/>
      <c r="E19" s="332"/>
      <c r="F19" s="332"/>
      <c r="G19" s="332"/>
      <c r="H19" s="332"/>
      <c r="I19" s="332"/>
      <c r="J19" s="122"/>
      <c r="K19" s="180"/>
      <c r="L19" s="181"/>
      <c r="M19" s="431" t="str">
        <f t="shared" si="0"/>
        <v/>
      </c>
      <c r="N19" s="432"/>
    </row>
    <row r="20" spans="1:16" ht="18.75" customHeight="1">
      <c r="A20" s="174">
        <v>6</v>
      </c>
      <c r="B20" s="92"/>
      <c r="C20" s="98"/>
      <c r="D20" s="99"/>
      <c r="E20" s="332"/>
      <c r="F20" s="332"/>
      <c r="G20" s="332"/>
      <c r="H20" s="332"/>
      <c r="I20" s="332"/>
      <c r="J20" s="122"/>
      <c r="K20" s="180"/>
      <c r="L20" s="181"/>
      <c r="M20" s="431" t="str">
        <f t="shared" si="0"/>
        <v/>
      </c>
      <c r="N20" s="432"/>
    </row>
    <row r="21" spans="1:16" ht="18.75" customHeight="1">
      <c r="A21" s="174">
        <v>7</v>
      </c>
      <c r="B21" s="92"/>
      <c r="C21" s="98"/>
      <c r="D21" s="99"/>
      <c r="E21" s="332"/>
      <c r="F21" s="332"/>
      <c r="G21" s="332"/>
      <c r="H21" s="332"/>
      <c r="I21" s="332"/>
      <c r="J21" s="122"/>
      <c r="K21" s="180"/>
      <c r="L21" s="181"/>
      <c r="M21" s="431" t="str">
        <f t="shared" si="0"/>
        <v/>
      </c>
      <c r="N21" s="432"/>
    </row>
    <row r="22" spans="1:16" ht="18.75" customHeight="1">
      <c r="A22" s="174">
        <v>8</v>
      </c>
      <c r="B22" s="92"/>
      <c r="C22" s="98"/>
      <c r="D22" s="99"/>
      <c r="E22" s="332"/>
      <c r="F22" s="332"/>
      <c r="G22" s="332"/>
      <c r="H22" s="332"/>
      <c r="I22" s="332"/>
      <c r="J22" s="122"/>
      <c r="K22" s="180"/>
      <c r="L22" s="181"/>
      <c r="M22" s="431" t="str">
        <f t="shared" si="0"/>
        <v/>
      </c>
      <c r="N22" s="432"/>
    </row>
    <row r="23" spans="1:16" ht="18.75" customHeight="1">
      <c r="A23" s="174">
        <v>9</v>
      </c>
      <c r="B23" s="92"/>
      <c r="C23" s="98"/>
      <c r="D23" s="99"/>
      <c r="E23" s="332"/>
      <c r="F23" s="332"/>
      <c r="G23" s="332"/>
      <c r="H23" s="332"/>
      <c r="I23" s="332"/>
      <c r="J23" s="122"/>
      <c r="K23" s="180"/>
      <c r="L23" s="181"/>
      <c r="M23" s="431" t="str">
        <f t="shared" si="0"/>
        <v/>
      </c>
      <c r="N23" s="432"/>
    </row>
    <row r="24" spans="1:16" ht="18.75" customHeight="1">
      <c r="A24" s="174">
        <v>10</v>
      </c>
      <c r="B24" s="92"/>
      <c r="C24" s="98"/>
      <c r="D24" s="99"/>
      <c r="E24" s="332"/>
      <c r="F24" s="332"/>
      <c r="G24" s="332"/>
      <c r="H24" s="332"/>
      <c r="I24" s="332"/>
      <c r="J24" s="122"/>
      <c r="K24" s="180"/>
      <c r="L24" s="181"/>
      <c r="M24" s="431" t="str">
        <f t="shared" si="0"/>
        <v/>
      </c>
      <c r="N24" s="432"/>
    </row>
    <row r="25" spans="1:16" ht="18.75" customHeight="1">
      <c r="A25" s="174">
        <v>11</v>
      </c>
      <c r="B25" s="92"/>
      <c r="C25" s="98"/>
      <c r="D25" s="99"/>
      <c r="E25" s="332"/>
      <c r="F25" s="332"/>
      <c r="G25" s="332"/>
      <c r="H25" s="332"/>
      <c r="I25" s="332"/>
      <c r="J25" s="122"/>
      <c r="K25" s="180"/>
      <c r="L25" s="181"/>
      <c r="M25" s="431" t="str">
        <f t="shared" si="0"/>
        <v/>
      </c>
      <c r="N25" s="432"/>
    </row>
    <row r="26" spans="1:16" ht="18.75" customHeight="1">
      <c r="A26" s="174">
        <v>12</v>
      </c>
      <c r="B26" s="92"/>
      <c r="C26" s="98"/>
      <c r="D26" s="99"/>
      <c r="E26" s="332"/>
      <c r="F26" s="332"/>
      <c r="G26" s="332"/>
      <c r="H26" s="332"/>
      <c r="I26" s="332"/>
      <c r="J26" s="122"/>
      <c r="K26" s="180"/>
      <c r="L26" s="181"/>
      <c r="M26" s="431" t="str">
        <f t="shared" si="0"/>
        <v/>
      </c>
      <c r="N26" s="432"/>
    </row>
    <row r="27" spans="1:16" ht="18.75" customHeight="1">
      <c r="A27" s="174">
        <v>13</v>
      </c>
      <c r="B27" s="92"/>
      <c r="C27" s="98"/>
      <c r="D27" s="99"/>
      <c r="E27" s="332"/>
      <c r="F27" s="332"/>
      <c r="G27" s="332"/>
      <c r="H27" s="332"/>
      <c r="I27" s="332"/>
      <c r="J27" s="122"/>
      <c r="K27" s="180"/>
      <c r="L27" s="181"/>
      <c r="M27" s="431" t="str">
        <f t="shared" si="0"/>
        <v/>
      </c>
      <c r="N27" s="432"/>
    </row>
    <row r="28" spans="1:16" ht="18.75" customHeight="1">
      <c r="A28" s="174">
        <v>14</v>
      </c>
      <c r="B28" s="92"/>
      <c r="C28" s="98"/>
      <c r="D28" s="99"/>
      <c r="E28" s="332"/>
      <c r="F28" s="332"/>
      <c r="G28" s="332"/>
      <c r="H28" s="332"/>
      <c r="I28" s="332"/>
      <c r="J28" s="122"/>
      <c r="K28" s="180"/>
      <c r="L28" s="181"/>
      <c r="M28" s="431" t="str">
        <f t="shared" si="0"/>
        <v/>
      </c>
      <c r="N28" s="432"/>
    </row>
    <row r="29" spans="1:16" ht="18.75" customHeight="1">
      <c r="A29" s="174">
        <v>15</v>
      </c>
      <c r="B29" s="93"/>
      <c r="C29" s="100"/>
      <c r="D29" s="101"/>
      <c r="E29" s="382"/>
      <c r="F29" s="382"/>
      <c r="G29" s="382"/>
      <c r="H29" s="382"/>
      <c r="I29" s="382"/>
      <c r="J29" s="123"/>
      <c r="K29" s="182"/>
      <c r="L29" s="183"/>
      <c r="M29" s="433" t="str">
        <f t="shared" si="0"/>
        <v/>
      </c>
      <c r="N29" s="434"/>
    </row>
    <row r="30" spans="1:16" ht="18.75" customHeight="1">
      <c r="B30" s="48"/>
      <c r="C30" s="32"/>
      <c r="D30" s="32"/>
      <c r="E30" s="358" t="s">
        <v>76</v>
      </c>
      <c r="F30" s="358"/>
      <c r="G30" s="358"/>
      <c r="H30" s="358"/>
      <c r="I30" s="358"/>
      <c r="J30" s="32"/>
      <c r="K30" s="32"/>
      <c r="L30" s="32"/>
      <c r="M30" s="435">
        <f>SUM(M15:N29)</f>
        <v>0</v>
      </c>
      <c r="N30" s="436"/>
      <c r="P30" s="6" t="str">
        <f>IF(L31="10%","0.1",IF(L31="8%","0.08","0"))</f>
        <v>0.1</v>
      </c>
    </row>
    <row r="31" spans="1:16" ht="18.75" customHeight="1">
      <c r="B31" s="49"/>
      <c r="C31" s="102"/>
      <c r="D31" s="102"/>
      <c r="E31" s="340" t="s">
        <v>77</v>
      </c>
      <c r="F31" s="340"/>
      <c r="G31" s="340"/>
      <c r="H31" s="340"/>
      <c r="I31" s="340"/>
      <c r="J31" s="102"/>
      <c r="K31" s="102"/>
      <c r="L31" s="103" t="s">
        <v>74</v>
      </c>
      <c r="M31" s="437">
        <f>M30*P30</f>
        <v>0</v>
      </c>
      <c r="N31" s="438"/>
    </row>
    <row r="32" spans="1:16" ht="18.75" customHeight="1">
      <c r="B32" s="30"/>
      <c r="C32" s="31"/>
      <c r="D32" s="31"/>
      <c r="E32" s="356" t="s">
        <v>78</v>
      </c>
      <c r="F32" s="356"/>
      <c r="G32" s="356"/>
      <c r="H32" s="356"/>
      <c r="I32" s="356"/>
      <c r="J32" s="31"/>
      <c r="K32" s="31"/>
      <c r="L32" s="31"/>
      <c r="M32" s="404">
        <f>ROUND(SUM(M30:N31),0)</f>
        <v>0</v>
      </c>
      <c r="N32" s="405"/>
    </row>
    <row r="33" spans="2:14" ht="7.5" customHeight="1"/>
    <row r="34" spans="2:14" ht="18.75" customHeight="1">
      <c r="B34" s="22" t="s">
        <v>108</v>
      </c>
      <c r="G34" s="381" t="s">
        <v>111</v>
      </c>
      <c r="H34" s="381"/>
    </row>
    <row r="35" spans="2:14" ht="18.75" customHeight="1">
      <c r="B35" s="357" t="s">
        <v>48</v>
      </c>
      <c r="C35" s="358"/>
      <c r="D35" s="358"/>
      <c r="E35" s="358"/>
      <c r="F35" s="358"/>
      <c r="G35" s="358"/>
      <c r="H35" s="359"/>
    </row>
    <row r="36" spans="2:14" ht="18.75" customHeight="1">
      <c r="B36" s="389" t="s">
        <v>23</v>
      </c>
      <c r="C36" s="390"/>
      <c r="D36" s="390"/>
      <c r="E36" s="391"/>
      <c r="F36" s="392"/>
      <c r="G36" s="393"/>
      <c r="H36" s="126"/>
    </row>
    <row r="37" spans="2:14" ht="18.75" customHeight="1">
      <c r="B37" s="339" t="s">
        <v>24</v>
      </c>
      <c r="C37" s="340"/>
      <c r="D37" s="340"/>
      <c r="E37" s="391"/>
      <c r="F37" s="392"/>
      <c r="G37" s="393"/>
      <c r="H37" s="50"/>
    </row>
    <row r="38" spans="2:14" ht="18.75" customHeight="1">
      <c r="B38" s="339" t="s">
        <v>25</v>
      </c>
      <c r="C38" s="340"/>
      <c r="D38" s="340"/>
      <c r="E38" s="391"/>
      <c r="F38" s="392"/>
      <c r="G38" s="393"/>
      <c r="H38" s="50"/>
    </row>
    <row r="39" spans="2:14" ht="18.75" customHeight="1">
      <c r="B39" s="387" t="s">
        <v>26</v>
      </c>
      <c r="C39" s="388"/>
      <c r="D39" s="388"/>
      <c r="E39" s="391"/>
      <c r="F39" s="392"/>
      <c r="G39" s="393"/>
      <c r="H39" s="127"/>
    </row>
    <row r="40" spans="2:14" ht="18.75" customHeight="1">
      <c r="B40" s="377"/>
      <c r="C40" s="378"/>
      <c r="D40" s="378"/>
      <c r="E40" s="124"/>
      <c r="F40" s="124"/>
      <c r="G40" s="124"/>
      <c r="H40" s="125"/>
    </row>
    <row r="41" spans="2:14" ht="18.75" customHeight="1">
      <c r="B41" s="379"/>
      <c r="C41" s="380"/>
      <c r="D41" s="380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101</v>
      </c>
      <c r="J47" s="25"/>
      <c r="L47" s="25"/>
      <c r="M47" s="25"/>
      <c r="N47" s="25"/>
    </row>
    <row r="48" spans="2:14" ht="24" customHeight="1">
      <c r="B48" s="345" t="s">
        <v>50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5" t="s">
        <v>22</v>
      </c>
      <c r="M50" s="346">
        <f>M4</f>
        <v>0</v>
      </c>
      <c r="N50" s="347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348" t="s">
        <v>6</v>
      </c>
      <c r="C53" s="348"/>
      <c r="D53" s="336"/>
      <c r="E53" s="337"/>
      <c r="F53" s="338"/>
      <c r="G53" s="5"/>
      <c r="H53" s="5"/>
      <c r="J53" s="86" t="s">
        <v>40</v>
      </c>
      <c r="K53" s="118">
        <f>K7</f>
        <v>0</v>
      </c>
      <c r="L53" s="327" t="str">
        <f>L7</f>
        <v/>
      </c>
      <c r="M53" s="327"/>
      <c r="N53" s="328"/>
    </row>
    <row r="54" spans="2:17" ht="18.75" customHeight="1">
      <c r="B54" s="376" t="s">
        <v>18</v>
      </c>
      <c r="C54" s="376"/>
      <c r="D54" s="341" t="str">
        <f>IF((D8)=0,"",(D8))</f>
        <v/>
      </c>
      <c r="E54" s="342"/>
      <c r="F54" s="342"/>
      <c r="G54" s="342"/>
      <c r="H54" s="343"/>
      <c r="I54" s="4"/>
      <c r="J54" s="87" t="s">
        <v>41</v>
      </c>
      <c r="K54" s="258">
        <f>K8</f>
        <v>0</v>
      </c>
      <c r="L54" s="259"/>
      <c r="M54" s="259"/>
      <c r="N54" s="344"/>
    </row>
    <row r="55" spans="2:17" ht="18.75" customHeight="1">
      <c r="B55" s="367" t="s">
        <v>7</v>
      </c>
      <c r="C55" s="367"/>
      <c r="D55" s="368" t="str">
        <f>IF((D9)=0,"",(D9))</f>
        <v/>
      </c>
      <c r="E55" s="369"/>
      <c r="F55" s="369"/>
      <c r="G55" s="369"/>
      <c r="H55" s="370"/>
      <c r="J55" s="88" t="s">
        <v>0</v>
      </c>
      <c r="K55" s="258">
        <f>K9</f>
        <v>0</v>
      </c>
      <c r="L55" s="259"/>
      <c r="M55" s="259"/>
      <c r="N55" s="344"/>
    </row>
    <row r="56" spans="2:17" ht="18.75" customHeight="1">
      <c r="B56" s="372" t="s">
        <v>8</v>
      </c>
      <c r="C56" s="372"/>
      <c r="D56" s="373" t="str">
        <f>IF((D10)=0,"",(D10))</f>
        <v/>
      </c>
      <c r="E56" s="374"/>
      <c r="F56" s="374"/>
      <c r="G56" s="374"/>
      <c r="H56" s="375"/>
      <c r="I56" s="5"/>
      <c r="J56" s="89" t="s">
        <v>75</v>
      </c>
      <c r="K56" s="258">
        <f>K10</f>
        <v>0</v>
      </c>
      <c r="L56" s="259"/>
      <c r="M56" s="254">
        <f>M10</f>
        <v>0</v>
      </c>
      <c r="N56" s="371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90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61"/>
      <c r="C58" s="361"/>
      <c r="D58" s="362"/>
      <c r="E58" s="362"/>
      <c r="F58" s="362"/>
      <c r="G58" s="362"/>
      <c r="H58" s="362"/>
      <c r="I58" s="5"/>
      <c r="L58" s="3" t="s">
        <v>51</v>
      </c>
      <c r="M58" s="429" t="s">
        <v>97</v>
      </c>
      <c r="N58" s="429"/>
    </row>
    <row r="59" spans="2:17" ht="10.5" customHeight="1">
      <c r="J59" s="25"/>
      <c r="L59" s="25"/>
      <c r="M59" s="429"/>
      <c r="N59" s="429"/>
    </row>
    <row r="60" spans="2:17" ht="18.75" customHeight="1">
      <c r="B60" s="85" t="s">
        <v>9</v>
      </c>
      <c r="C60" s="94" t="s">
        <v>10</v>
      </c>
      <c r="D60" s="94" t="s">
        <v>11</v>
      </c>
      <c r="E60" s="330" t="s">
        <v>12</v>
      </c>
      <c r="F60" s="330"/>
      <c r="G60" s="330"/>
      <c r="H60" s="330"/>
      <c r="I60" s="330"/>
      <c r="J60" s="116" t="s">
        <v>13</v>
      </c>
      <c r="K60" s="94" t="s">
        <v>14</v>
      </c>
      <c r="L60" s="116" t="s">
        <v>15</v>
      </c>
      <c r="M60" s="408" t="s">
        <v>16</v>
      </c>
      <c r="N60" s="409"/>
    </row>
    <row r="61" spans="2:17" ht="18.75" customHeight="1">
      <c r="B61" s="107">
        <f t="shared" ref="B61:C75" si="1">B15</f>
        <v>0</v>
      </c>
      <c r="C61" s="110">
        <f t="shared" si="1"/>
        <v>0</v>
      </c>
      <c r="D61" s="111"/>
      <c r="E61" s="354">
        <f t="shared" ref="E61:E75" si="2">E15</f>
        <v>0</v>
      </c>
      <c r="F61" s="354"/>
      <c r="G61" s="354"/>
      <c r="H61" s="354"/>
      <c r="I61" s="354"/>
      <c r="J61" s="184" t="str">
        <f>IF((J15)=0,"",(J15))</f>
        <v/>
      </c>
      <c r="K61" s="185">
        <f t="shared" ref="K61:M75" si="3">K15</f>
        <v>0</v>
      </c>
      <c r="L61" s="186">
        <f t="shared" si="3"/>
        <v>0</v>
      </c>
      <c r="M61" s="410" t="str">
        <f t="shared" si="3"/>
        <v/>
      </c>
      <c r="N61" s="411"/>
    </row>
    <row r="62" spans="2:17" ht="18.75" customHeight="1">
      <c r="B62" s="108">
        <f t="shared" si="1"/>
        <v>0</v>
      </c>
      <c r="C62" s="112">
        <f t="shared" si="1"/>
        <v>0</v>
      </c>
      <c r="D62" s="113"/>
      <c r="E62" s="329">
        <f t="shared" si="2"/>
        <v>0</v>
      </c>
      <c r="F62" s="329"/>
      <c r="G62" s="329"/>
      <c r="H62" s="329"/>
      <c r="I62" s="329"/>
      <c r="J62" s="184" t="str">
        <f>IF((J16)=0,"",(J16))</f>
        <v/>
      </c>
      <c r="K62" s="187">
        <f t="shared" si="3"/>
        <v>0</v>
      </c>
      <c r="L62" s="186">
        <f t="shared" si="3"/>
        <v>0</v>
      </c>
      <c r="M62" s="412" t="str">
        <f t="shared" si="3"/>
        <v/>
      </c>
      <c r="N62" s="413"/>
    </row>
    <row r="63" spans="2:17" ht="18.75" customHeight="1">
      <c r="B63" s="108">
        <f t="shared" si="1"/>
        <v>0</v>
      </c>
      <c r="C63" s="112">
        <f t="shared" si="1"/>
        <v>0</v>
      </c>
      <c r="D63" s="113"/>
      <c r="E63" s="329">
        <f t="shared" si="2"/>
        <v>0</v>
      </c>
      <c r="F63" s="329"/>
      <c r="G63" s="329"/>
      <c r="H63" s="329"/>
      <c r="I63" s="329"/>
      <c r="J63" s="184" t="str">
        <f t="shared" ref="J63:J75" si="4">IF((J17)=0,"",(J17))</f>
        <v/>
      </c>
      <c r="K63" s="187">
        <f t="shared" si="3"/>
        <v>0</v>
      </c>
      <c r="L63" s="186">
        <f t="shared" si="3"/>
        <v>0</v>
      </c>
      <c r="M63" s="412" t="str">
        <f t="shared" si="3"/>
        <v/>
      </c>
      <c r="N63" s="413"/>
    </row>
    <row r="64" spans="2:17" ht="18.75" customHeight="1">
      <c r="B64" s="108">
        <f t="shared" si="1"/>
        <v>0</v>
      </c>
      <c r="C64" s="112">
        <f t="shared" si="1"/>
        <v>0</v>
      </c>
      <c r="D64" s="113"/>
      <c r="E64" s="329">
        <f t="shared" si="2"/>
        <v>0</v>
      </c>
      <c r="F64" s="329"/>
      <c r="G64" s="329"/>
      <c r="H64" s="329"/>
      <c r="I64" s="329"/>
      <c r="J64" s="184" t="str">
        <f t="shared" si="4"/>
        <v/>
      </c>
      <c r="K64" s="187">
        <f t="shared" si="3"/>
        <v>0</v>
      </c>
      <c r="L64" s="186">
        <f t="shared" si="3"/>
        <v>0</v>
      </c>
      <c r="M64" s="412" t="str">
        <f t="shared" si="3"/>
        <v/>
      </c>
      <c r="N64" s="413"/>
    </row>
    <row r="65" spans="2:16" ht="18.75" customHeight="1">
      <c r="B65" s="108">
        <f t="shared" si="1"/>
        <v>0</v>
      </c>
      <c r="C65" s="112">
        <f t="shared" si="1"/>
        <v>0</v>
      </c>
      <c r="D65" s="113"/>
      <c r="E65" s="329">
        <f t="shared" si="2"/>
        <v>0</v>
      </c>
      <c r="F65" s="329"/>
      <c r="G65" s="329"/>
      <c r="H65" s="329"/>
      <c r="I65" s="329"/>
      <c r="J65" s="184" t="str">
        <f t="shared" si="4"/>
        <v/>
      </c>
      <c r="K65" s="187">
        <f t="shared" si="3"/>
        <v>0</v>
      </c>
      <c r="L65" s="186">
        <f t="shared" si="3"/>
        <v>0</v>
      </c>
      <c r="M65" s="412" t="str">
        <f t="shared" si="3"/>
        <v/>
      </c>
      <c r="N65" s="413"/>
    </row>
    <row r="66" spans="2:16" ht="18.75" customHeight="1">
      <c r="B66" s="108">
        <f t="shared" si="1"/>
        <v>0</v>
      </c>
      <c r="C66" s="112">
        <f t="shared" si="1"/>
        <v>0</v>
      </c>
      <c r="D66" s="113"/>
      <c r="E66" s="329">
        <f t="shared" si="2"/>
        <v>0</v>
      </c>
      <c r="F66" s="329"/>
      <c r="G66" s="329"/>
      <c r="H66" s="329"/>
      <c r="I66" s="329"/>
      <c r="J66" s="184" t="str">
        <f t="shared" si="4"/>
        <v/>
      </c>
      <c r="K66" s="187">
        <f t="shared" si="3"/>
        <v>0</v>
      </c>
      <c r="L66" s="186">
        <f t="shared" si="3"/>
        <v>0</v>
      </c>
      <c r="M66" s="412" t="str">
        <f t="shared" si="3"/>
        <v/>
      </c>
      <c r="N66" s="413"/>
    </row>
    <row r="67" spans="2:16" ht="18.75" customHeight="1">
      <c r="B67" s="108">
        <f t="shared" si="1"/>
        <v>0</v>
      </c>
      <c r="C67" s="112">
        <f t="shared" si="1"/>
        <v>0</v>
      </c>
      <c r="D67" s="113"/>
      <c r="E67" s="329">
        <f t="shared" si="2"/>
        <v>0</v>
      </c>
      <c r="F67" s="329"/>
      <c r="G67" s="329"/>
      <c r="H67" s="329"/>
      <c r="I67" s="329"/>
      <c r="J67" s="184" t="str">
        <f t="shared" si="4"/>
        <v/>
      </c>
      <c r="K67" s="187">
        <f t="shared" si="3"/>
        <v>0</v>
      </c>
      <c r="L67" s="186">
        <f t="shared" si="3"/>
        <v>0</v>
      </c>
      <c r="M67" s="412" t="str">
        <f t="shared" si="3"/>
        <v/>
      </c>
      <c r="N67" s="413"/>
    </row>
    <row r="68" spans="2:16" ht="18.75" customHeight="1">
      <c r="B68" s="108">
        <f t="shared" si="1"/>
        <v>0</v>
      </c>
      <c r="C68" s="112">
        <f t="shared" si="1"/>
        <v>0</v>
      </c>
      <c r="D68" s="113"/>
      <c r="E68" s="329">
        <f t="shared" si="2"/>
        <v>0</v>
      </c>
      <c r="F68" s="329"/>
      <c r="G68" s="329"/>
      <c r="H68" s="329"/>
      <c r="I68" s="329"/>
      <c r="J68" s="184" t="str">
        <f t="shared" si="4"/>
        <v/>
      </c>
      <c r="K68" s="187">
        <f t="shared" si="3"/>
        <v>0</v>
      </c>
      <c r="L68" s="186">
        <f t="shared" si="3"/>
        <v>0</v>
      </c>
      <c r="M68" s="412" t="str">
        <f t="shared" si="3"/>
        <v/>
      </c>
      <c r="N68" s="413"/>
    </row>
    <row r="69" spans="2:16" ht="18.75" customHeight="1">
      <c r="B69" s="108">
        <f t="shared" si="1"/>
        <v>0</v>
      </c>
      <c r="C69" s="112">
        <f t="shared" si="1"/>
        <v>0</v>
      </c>
      <c r="D69" s="113"/>
      <c r="E69" s="329">
        <f t="shared" si="2"/>
        <v>0</v>
      </c>
      <c r="F69" s="329"/>
      <c r="G69" s="329"/>
      <c r="H69" s="329"/>
      <c r="I69" s="329"/>
      <c r="J69" s="184" t="str">
        <f t="shared" si="4"/>
        <v/>
      </c>
      <c r="K69" s="187">
        <f t="shared" si="3"/>
        <v>0</v>
      </c>
      <c r="L69" s="186">
        <f t="shared" si="3"/>
        <v>0</v>
      </c>
      <c r="M69" s="412" t="str">
        <f t="shared" si="3"/>
        <v/>
      </c>
      <c r="N69" s="413"/>
    </row>
    <row r="70" spans="2:16" ht="18.75" customHeight="1">
      <c r="B70" s="108">
        <f t="shared" si="1"/>
        <v>0</v>
      </c>
      <c r="C70" s="112">
        <f t="shared" si="1"/>
        <v>0</v>
      </c>
      <c r="D70" s="113"/>
      <c r="E70" s="329">
        <f t="shared" si="2"/>
        <v>0</v>
      </c>
      <c r="F70" s="329"/>
      <c r="G70" s="329"/>
      <c r="H70" s="329"/>
      <c r="I70" s="329"/>
      <c r="J70" s="184" t="str">
        <f t="shared" si="4"/>
        <v/>
      </c>
      <c r="K70" s="187">
        <f t="shared" si="3"/>
        <v>0</v>
      </c>
      <c r="L70" s="186">
        <f t="shared" si="3"/>
        <v>0</v>
      </c>
      <c r="M70" s="412" t="str">
        <f t="shared" si="3"/>
        <v/>
      </c>
      <c r="N70" s="413"/>
    </row>
    <row r="71" spans="2:16" ht="18.75" customHeight="1">
      <c r="B71" s="108">
        <f t="shared" si="1"/>
        <v>0</v>
      </c>
      <c r="C71" s="112">
        <f t="shared" si="1"/>
        <v>0</v>
      </c>
      <c r="D71" s="113"/>
      <c r="E71" s="329">
        <f t="shared" si="2"/>
        <v>0</v>
      </c>
      <c r="F71" s="329"/>
      <c r="G71" s="329"/>
      <c r="H71" s="329"/>
      <c r="I71" s="329"/>
      <c r="J71" s="184" t="str">
        <f t="shared" si="4"/>
        <v/>
      </c>
      <c r="K71" s="187">
        <f t="shared" si="3"/>
        <v>0</v>
      </c>
      <c r="L71" s="186">
        <f t="shared" si="3"/>
        <v>0</v>
      </c>
      <c r="M71" s="412" t="str">
        <f t="shared" si="3"/>
        <v/>
      </c>
      <c r="N71" s="413"/>
    </row>
    <row r="72" spans="2:16" ht="18.75" customHeight="1">
      <c r="B72" s="108">
        <f t="shared" si="1"/>
        <v>0</v>
      </c>
      <c r="C72" s="112">
        <f t="shared" si="1"/>
        <v>0</v>
      </c>
      <c r="D72" s="113"/>
      <c r="E72" s="329">
        <f t="shared" si="2"/>
        <v>0</v>
      </c>
      <c r="F72" s="329"/>
      <c r="G72" s="329"/>
      <c r="H72" s="329"/>
      <c r="I72" s="329"/>
      <c r="J72" s="184" t="str">
        <f t="shared" si="4"/>
        <v/>
      </c>
      <c r="K72" s="187">
        <f t="shared" si="3"/>
        <v>0</v>
      </c>
      <c r="L72" s="186">
        <f t="shared" si="3"/>
        <v>0</v>
      </c>
      <c r="M72" s="412" t="str">
        <f t="shared" si="3"/>
        <v/>
      </c>
      <c r="N72" s="413"/>
    </row>
    <row r="73" spans="2:16" ht="18.75" customHeight="1">
      <c r="B73" s="108">
        <f t="shared" si="1"/>
        <v>0</v>
      </c>
      <c r="C73" s="112">
        <f t="shared" si="1"/>
        <v>0</v>
      </c>
      <c r="D73" s="113"/>
      <c r="E73" s="329">
        <f t="shared" si="2"/>
        <v>0</v>
      </c>
      <c r="F73" s="329"/>
      <c r="G73" s="329"/>
      <c r="H73" s="329"/>
      <c r="I73" s="329"/>
      <c r="J73" s="184" t="str">
        <f t="shared" si="4"/>
        <v/>
      </c>
      <c r="K73" s="187">
        <f t="shared" si="3"/>
        <v>0</v>
      </c>
      <c r="L73" s="186">
        <f t="shared" si="3"/>
        <v>0</v>
      </c>
      <c r="M73" s="412" t="str">
        <f t="shared" si="3"/>
        <v/>
      </c>
      <c r="N73" s="413"/>
    </row>
    <row r="74" spans="2:16" ht="18.75" customHeight="1">
      <c r="B74" s="108">
        <f t="shared" si="1"/>
        <v>0</v>
      </c>
      <c r="C74" s="112">
        <f t="shared" si="1"/>
        <v>0</v>
      </c>
      <c r="D74" s="113"/>
      <c r="E74" s="329">
        <f t="shared" si="2"/>
        <v>0</v>
      </c>
      <c r="F74" s="329"/>
      <c r="G74" s="329"/>
      <c r="H74" s="329"/>
      <c r="I74" s="329"/>
      <c r="J74" s="184" t="str">
        <f t="shared" si="4"/>
        <v/>
      </c>
      <c r="K74" s="187">
        <f t="shared" si="3"/>
        <v>0</v>
      </c>
      <c r="L74" s="186">
        <f t="shared" si="3"/>
        <v>0</v>
      </c>
      <c r="M74" s="412" t="str">
        <f t="shared" si="3"/>
        <v/>
      </c>
      <c r="N74" s="413"/>
    </row>
    <row r="75" spans="2:16" ht="18.75" customHeight="1">
      <c r="B75" s="109">
        <f t="shared" si="1"/>
        <v>0</v>
      </c>
      <c r="C75" s="114">
        <f t="shared" si="1"/>
        <v>0</v>
      </c>
      <c r="D75" s="115"/>
      <c r="E75" s="360">
        <f t="shared" si="2"/>
        <v>0</v>
      </c>
      <c r="F75" s="360"/>
      <c r="G75" s="360"/>
      <c r="H75" s="360"/>
      <c r="I75" s="360"/>
      <c r="J75" s="188" t="str">
        <f t="shared" si="4"/>
        <v/>
      </c>
      <c r="K75" s="189">
        <f t="shared" si="3"/>
        <v>0</v>
      </c>
      <c r="L75" s="190">
        <f t="shared" si="3"/>
        <v>0</v>
      </c>
      <c r="M75" s="414" t="str">
        <f t="shared" si="3"/>
        <v/>
      </c>
      <c r="N75" s="415"/>
    </row>
    <row r="76" spans="2:16" ht="18.75" customHeight="1">
      <c r="B76" s="131"/>
      <c r="C76" s="135"/>
      <c r="D76" s="135"/>
      <c r="E76" s="406" t="s">
        <v>76</v>
      </c>
      <c r="F76" s="406"/>
      <c r="G76" s="406"/>
      <c r="H76" s="406"/>
      <c r="I76" s="406"/>
      <c r="J76" s="135"/>
      <c r="K76" s="135"/>
      <c r="L76" s="132"/>
      <c r="M76" s="416">
        <f>M30</f>
        <v>0</v>
      </c>
      <c r="N76" s="417"/>
      <c r="P76" s="6" t="str">
        <f>IF(I77="10%","1.1",IF(I77="8%","1.08","0"))</f>
        <v>0</v>
      </c>
    </row>
    <row r="77" spans="2:16" ht="18.75" customHeight="1">
      <c r="B77" s="49"/>
      <c r="C77" s="102"/>
      <c r="D77" s="102"/>
      <c r="E77" s="340" t="s">
        <v>77</v>
      </c>
      <c r="F77" s="340"/>
      <c r="G77" s="340"/>
      <c r="H77" s="340"/>
      <c r="I77" s="340"/>
      <c r="J77" s="102"/>
      <c r="K77" s="102"/>
      <c r="L77" s="117" t="str">
        <f>L31</f>
        <v>10%</v>
      </c>
      <c r="M77" s="418">
        <f>M31</f>
        <v>0</v>
      </c>
      <c r="N77" s="419"/>
    </row>
    <row r="78" spans="2:16" ht="18.75" customHeight="1">
      <c r="B78" s="119"/>
      <c r="C78" s="120"/>
      <c r="D78" s="120"/>
      <c r="E78" s="407" t="s">
        <v>78</v>
      </c>
      <c r="F78" s="407"/>
      <c r="G78" s="407"/>
      <c r="H78" s="407"/>
      <c r="I78" s="407"/>
      <c r="J78" s="120"/>
      <c r="K78" s="120"/>
      <c r="L78" s="134"/>
      <c r="M78" s="420">
        <f>M32</f>
        <v>0</v>
      </c>
      <c r="N78" s="421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108</v>
      </c>
      <c r="G80" s="363" t="s">
        <v>111</v>
      </c>
      <c r="H80" s="363"/>
      <c r="J80" s="25"/>
      <c r="L80" s="25"/>
      <c r="M80" s="25"/>
      <c r="N80" s="25"/>
    </row>
    <row r="81" spans="2:17" ht="18.75" customHeight="1">
      <c r="B81" s="357" t="s">
        <v>48</v>
      </c>
      <c r="C81" s="358"/>
      <c r="D81" s="358"/>
      <c r="E81" s="358"/>
      <c r="F81" s="358"/>
      <c r="G81" s="358"/>
      <c r="H81" s="359"/>
      <c r="J81" s="25"/>
      <c r="L81" s="25"/>
      <c r="M81" s="25"/>
      <c r="N81" s="25"/>
    </row>
    <row r="82" spans="2:17" ht="18.75" customHeight="1">
      <c r="B82" s="339" t="s">
        <v>23</v>
      </c>
      <c r="C82" s="340"/>
      <c r="D82" s="340"/>
      <c r="E82" s="364">
        <f>E36</f>
        <v>0</v>
      </c>
      <c r="F82" s="365"/>
      <c r="G82" s="366"/>
      <c r="H82" s="50"/>
      <c r="J82" s="25"/>
      <c r="L82" s="25"/>
      <c r="M82" s="25"/>
      <c r="N82" s="25"/>
    </row>
    <row r="83" spans="2:17" ht="18.75" customHeight="1">
      <c r="B83" s="339" t="s">
        <v>24</v>
      </c>
      <c r="C83" s="340"/>
      <c r="D83" s="340"/>
      <c r="E83" s="364">
        <f>E37</f>
        <v>0</v>
      </c>
      <c r="F83" s="365"/>
      <c r="G83" s="366"/>
      <c r="H83" s="50"/>
      <c r="J83" s="25"/>
      <c r="L83" s="25"/>
      <c r="M83" s="25"/>
      <c r="N83" s="25"/>
    </row>
    <row r="84" spans="2:17" ht="18.75" customHeight="1">
      <c r="B84" s="339" t="s">
        <v>25</v>
      </c>
      <c r="C84" s="340"/>
      <c r="D84" s="340"/>
      <c r="E84" s="364">
        <f>E38</f>
        <v>0</v>
      </c>
      <c r="F84" s="365"/>
      <c r="G84" s="366"/>
      <c r="H84" s="50"/>
      <c r="J84" s="25"/>
      <c r="L84" s="25"/>
      <c r="M84" s="25"/>
      <c r="N84" s="25"/>
    </row>
    <row r="85" spans="2:17" ht="18.75" customHeight="1">
      <c r="B85" s="339" t="s">
        <v>26</v>
      </c>
      <c r="C85" s="340"/>
      <c r="D85" s="340"/>
      <c r="E85" s="364">
        <f>E39</f>
        <v>0</v>
      </c>
      <c r="F85" s="365"/>
      <c r="G85" s="366"/>
      <c r="H85" s="50"/>
      <c r="J85" s="25"/>
      <c r="L85" s="25"/>
      <c r="M85" s="25"/>
      <c r="N85" s="25"/>
    </row>
    <row r="86" spans="2:17" ht="18.75" customHeight="1">
      <c r="B86" s="339" t="s">
        <v>27</v>
      </c>
      <c r="C86" s="340"/>
      <c r="D86" s="340"/>
      <c r="E86" s="333"/>
      <c r="F86" s="334"/>
      <c r="G86" s="335"/>
      <c r="H86" s="50"/>
      <c r="J86" s="25"/>
      <c r="L86" s="25"/>
      <c r="M86" s="25"/>
      <c r="N86" s="25"/>
    </row>
    <row r="87" spans="2:17" ht="18.75" customHeight="1">
      <c r="B87" s="355" t="s">
        <v>28</v>
      </c>
      <c r="C87" s="356"/>
      <c r="D87" s="356"/>
      <c r="E87" s="422"/>
      <c r="F87" s="423"/>
      <c r="G87" s="424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9"/>
      <c r="C89" s="128"/>
      <c r="D89" s="128"/>
      <c r="E89" s="128"/>
      <c r="F89" s="128"/>
      <c r="G89" s="128"/>
      <c r="H89" s="128"/>
      <c r="I89" s="128"/>
      <c r="J89" s="129"/>
      <c r="K89" s="130"/>
      <c r="L89" s="129"/>
      <c r="M89" s="129"/>
      <c r="N89" s="150"/>
    </row>
    <row r="90" spans="2:17" ht="20.100000000000001" customHeight="1">
      <c r="B90" s="149"/>
      <c r="C90" s="128"/>
      <c r="D90" s="128"/>
      <c r="E90" s="128"/>
      <c r="F90" s="128"/>
      <c r="G90" s="128"/>
      <c r="H90" s="128"/>
      <c r="I90" s="128"/>
      <c r="J90" s="129"/>
      <c r="K90" s="130"/>
      <c r="L90" s="129"/>
      <c r="M90" s="129"/>
      <c r="N90" s="150"/>
    </row>
    <row r="91" spans="2:17" ht="20.100000000000001" customHeight="1">
      <c r="B91" s="151"/>
      <c r="J91" s="29"/>
      <c r="L91" s="29"/>
      <c r="M91" s="29"/>
      <c r="N91" s="152"/>
    </row>
    <row r="92" spans="2:17" ht="20.100000000000001" customHeight="1">
      <c r="B92" s="153"/>
      <c r="C92" s="154"/>
      <c r="D92" s="154"/>
      <c r="E92" s="154"/>
      <c r="F92" s="154"/>
      <c r="G92" s="154"/>
      <c r="H92" s="154"/>
      <c r="I92" s="154"/>
      <c r="J92" s="155"/>
      <c r="K92" s="156"/>
      <c r="L92" s="155"/>
      <c r="M92" s="155"/>
      <c r="N92" s="157"/>
    </row>
    <row r="93" spans="2:17" ht="16.5" customHeight="1">
      <c r="I93" s="173" t="str">
        <f>I47</f>
        <v>P-5</v>
      </c>
      <c r="J93" s="25"/>
      <c r="L93" s="25"/>
      <c r="M93" s="25"/>
      <c r="N93" s="25"/>
    </row>
    <row r="94" spans="2:17" ht="24" customHeight="1">
      <c r="B94" s="345" t="s">
        <v>49</v>
      </c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5" t="s">
        <v>22</v>
      </c>
      <c r="M96" s="346">
        <f>M50</f>
        <v>0</v>
      </c>
      <c r="N96" s="347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348" t="s">
        <v>6</v>
      </c>
      <c r="C99" s="348"/>
      <c r="D99" s="336"/>
      <c r="E99" s="337"/>
      <c r="F99" s="338"/>
      <c r="G99" s="5"/>
      <c r="H99" s="5"/>
      <c r="J99" s="86" t="s">
        <v>40</v>
      </c>
      <c r="K99" s="118">
        <f>K53</f>
        <v>0</v>
      </c>
      <c r="L99" s="327" t="str">
        <f>L53</f>
        <v/>
      </c>
      <c r="M99" s="327"/>
      <c r="N99" s="328"/>
    </row>
    <row r="100" spans="2:16" ht="18.75" customHeight="1">
      <c r="B100" s="349" t="s">
        <v>18</v>
      </c>
      <c r="C100" s="350"/>
      <c r="D100" s="341" t="str">
        <f>IF((D54)=0,"",(D54))</f>
        <v/>
      </c>
      <c r="E100" s="342"/>
      <c r="F100" s="342"/>
      <c r="G100" s="342"/>
      <c r="H100" s="343"/>
      <c r="I100" s="4"/>
      <c r="J100" s="87" t="s">
        <v>41</v>
      </c>
      <c r="K100" s="258">
        <f>K54</f>
        <v>0</v>
      </c>
      <c r="L100" s="259"/>
      <c r="M100" s="259"/>
      <c r="N100" s="344"/>
    </row>
    <row r="101" spans="2:16" ht="18.75" customHeight="1">
      <c r="B101" s="443" t="s">
        <v>7</v>
      </c>
      <c r="C101" s="444"/>
      <c r="D101" s="368" t="str">
        <f>IF((D55)=0,"",(D55))</f>
        <v/>
      </c>
      <c r="E101" s="369"/>
      <c r="F101" s="369"/>
      <c r="G101" s="369"/>
      <c r="H101" s="370"/>
      <c r="J101" s="88" t="s">
        <v>0</v>
      </c>
      <c r="K101" s="258">
        <f>K55</f>
        <v>0</v>
      </c>
      <c r="L101" s="259"/>
      <c r="M101" s="259"/>
      <c r="N101" s="344"/>
    </row>
    <row r="102" spans="2:16" ht="18.75" customHeight="1">
      <c r="B102" s="445" t="s">
        <v>8</v>
      </c>
      <c r="C102" s="446"/>
      <c r="D102" s="373" t="str">
        <f>IF((D56)=0,"",(D56))</f>
        <v/>
      </c>
      <c r="E102" s="374"/>
      <c r="F102" s="374"/>
      <c r="G102" s="374"/>
      <c r="H102" s="375"/>
      <c r="I102" s="5"/>
      <c r="J102" s="89" t="s">
        <v>75</v>
      </c>
      <c r="K102" s="258">
        <f>K56</f>
        <v>0</v>
      </c>
      <c r="L102" s="259"/>
      <c r="M102" s="254">
        <f>M56</f>
        <v>0</v>
      </c>
      <c r="N102" s="371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90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61"/>
      <c r="C104" s="361"/>
      <c r="D104" s="362"/>
      <c r="E104" s="362"/>
      <c r="F104" s="362"/>
      <c r="G104" s="362"/>
      <c r="H104" s="362"/>
      <c r="I104" s="5"/>
      <c r="L104" s="3" t="s">
        <v>51</v>
      </c>
      <c r="M104" s="429" t="s">
        <v>97</v>
      </c>
      <c r="N104" s="429"/>
    </row>
    <row r="105" spans="2:16" ht="10.5" customHeight="1">
      <c r="J105" s="25"/>
      <c r="L105" s="25"/>
      <c r="M105" s="429"/>
      <c r="N105" s="429"/>
    </row>
    <row r="106" spans="2:16" ht="18.75" customHeight="1">
      <c r="B106" s="85" t="s">
        <v>9</v>
      </c>
      <c r="C106" s="94" t="s">
        <v>10</v>
      </c>
      <c r="D106" s="94" t="s">
        <v>11</v>
      </c>
      <c r="E106" s="330" t="s">
        <v>12</v>
      </c>
      <c r="F106" s="330"/>
      <c r="G106" s="330"/>
      <c r="H106" s="330"/>
      <c r="I106" s="330"/>
      <c r="J106" s="116" t="s">
        <v>13</v>
      </c>
      <c r="K106" s="94" t="s">
        <v>14</v>
      </c>
      <c r="L106" s="116" t="s">
        <v>15</v>
      </c>
      <c r="M106" s="408" t="s">
        <v>16</v>
      </c>
      <c r="N106" s="409"/>
    </row>
    <row r="107" spans="2:16" ht="18.75" customHeight="1">
      <c r="B107" s="107">
        <f>B61</f>
        <v>0</v>
      </c>
      <c r="C107" s="110">
        <f>C61</f>
        <v>0</v>
      </c>
      <c r="D107" s="111"/>
      <c r="E107" s="354">
        <f t="shared" ref="E107:E121" si="5">E61</f>
        <v>0</v>
      </c>
      <c r="F107" s="354"/>
      <c r="G107" s="354"/>
      <c r="H107" s="354"/>
      <c r="I107" s="354"/>
      <c r="J107" s="191" t="str">
        <f>IF((J61)=0,"",(J61))</f>
        <v/>
      </c>
      <c r="K107" s="192">
        <f>K61</f>
        <v>0</v>
      </c>
      <c r="L107" s="193">
        <f>L61</f>
        <v>0</v>
      </c>
      <c r="M107" s="410" t="str">
        <f>M61</f>
        <v/>
      </c>
      <c r="N107" s="411"/>
    </row>
    <row r="108" spans="2:16" ht="18.75" customHeight="1">
      <c r="B108" s="108">
        <f t="shared" ref="B108:C121" si="6">B62</f>
        <v>0</v>
      </c>
      <c r="C108" s="112">
        <f t="shared" si="6"/>
        <v>0</v>
      </c>
      <c r="D108" s="113"/>
      <c r="E108" s="329">
        <f t="shared" si="5"/>
        <v>0</v>
      </c>
      <c r="F108" s="329"/>
      <c r="G108" s="329"/>
      <c r="H108" s="329"/>
      <c r="I108" s="329"/>
      <c r="J108" s="184" t="str">
        <f>IF((J62)=0,"",(J62))</f>
        <v/>
      </c>
      <c r="K108" s="187">
        <f t="shared" ref="K108:M121" si="7">K62</f>
        <v>0</v>
      </c>
      <c r="L108" s="186">
        <f t="shared" si="7"/>
        <v>0</v>
      </c>
      <c r="M108" s="412" t="str">
        <f t="shared" si="7"/>
        <v/>
      </c>
      <c r="N108" s="413"/>
    </row>
    <row r="109" spans="2:16" ht="18.75" customHeight="1">
      <c r="B109" s="108">
        <f t="shared" si="6"/>
        <v>0</v>
      </c>
      <c r="C109" s="112">
        <f t="shared" si="6"/>
        <v>0</v>
      </c>
      <c r="D109" s="113"/>
      <c r="E109" s="329">
        <f t="shared" si="5"/>
        <v>0</v>
      </c>
      <c r="F109" s="329"/>
      <c r="G109" s="329"/>
      <c r="H109" s="329"/>
      <c r="I109" s="329"/>
      <c r="J109" s="184" t="str">
        <f t="shared" ref="J109:J121" si="8">IF((J63)=0,"",(J63))</f>
        <v/>
      </c>
      <c r="K109" s="187">
        <f t="shared" si="7"/>
        <v>0</v>
      </c>
      <c r="L109" s="186">
        <f t="shared" si="7"/>
        <v>0</v>
      </c>
      <c r="M109" s="412" t="str">
        <f t="shared" si="7"/>
        <v/>
      </c>
      <c r="N109" s="413"/>
    </row>
    <row r="110" spans="2:16" ht="18.75" customHeight="1">
      <c r="B110" s="108">
        <f t="shared" si="6"/>
        <v>0</v>
      </c>
      <c r="C110" s="112">
        <f t="shared" si="6"/>
        <v>0</v>
      </c>
      <c r="D110" s="113"/>
      <c r="E110" s="329">
        <f t="shared" si="5"/>
        <v>0</v>
      </c>
      <c r="F110" s="329"/>
      <c r="G110" s="329"/>
      <c r="H110" s="329"/>
      <c r="I110" s="329"/>
      <c r="J110" s="184" t="str">
        <f t="shared" si="8"/>
        <v/>
      </c>
      <c r="K110" s="187">
        <f t="shared" si="7"/>
        <v>0</v>
      </c>
      <c r="L110" s="186">
        <f t="shared" si="7"/>
        <v>0</v>
      </c>
      <c r="M110" s="412" t="str">
        <f t="shared" si="7"/>
        <v/>
      </c>
      <c r="N110" s="413"/>
    </row>
    <row r="111" spans="2:16" ht="18.75" customHeight="1">
      <c r="B111" s="108">
        <f t="shared" si="6"/>
        <v>0</v>
      </c>
      <c r="C111" s="112">
        <f t="shared" si="6"/>
        <v>0</v>
      </c>
      <c r="D111" s="113"/>
      <c r="E111" s="329">
        <f t="shared" si="5"/>
        <v>0</v>
      </c>
      <c r="F111" s="329"/>
      <c r="G111" s="329"/>
      <c r="H111" s="329"/>
      <c r="I111" s="329"/>
      <c r="J111" s="184" t="str">
        <f t="shared" si="8"/>
        <v/>
      </c>
      <c r="K111" s="187">
        <f t="shared" si="7"/>
        <v>0</v>
      </c>
      <c r="L111" s="186">
        <f t="shared" si="7"/>
        <v>0</v>
      </c>
      <c r="M111" s="412" t="str">
        <f t="shared" si="7"/>
        <v/>
      </c>
      <c r="N111" s="413"/>
    </row>
    <row r="112" spans="2:16" ht="18.75" customHeight="1">
      <c r="B112" s="108">
        <f t="shared" si="6"/>
        <v>0</v>
      </c>
      <c r="C112" s="112">
        <f t="shared" si="6"/>
        <v>0</v>
      </c>
      <c r="D112" s="113"/>
      <c r="E112" s="329">
        <f t="shared" si="5"/>
        <v>0</v>
      </c>
      <c r="F112" s="329"/>
      <c r="G112" s="329"/>
      <c r="H112" s="329"/>
      <c r="I112" s="329"/>
      <c r="J112" s="184" t="str">
        <f t="shared" si="8"/>
        <v/>
      </c>
      <c r="K112" s="187">
        <f t="shared" si="7"/>
        <v>0</v>
      </c>
      <c r="L112" s="186">
        <f t="shared" si="7"/>
        <v>0</v>
      </c>
      <c r="M112" s="412" t="str">
        <f t="shared" si="7"/>
        <v/>
      </c>
      <c r="N112" s="413"/>
    </row>
    <row r="113" spans="2:16" ht="18.75" customHeight="1">
      <c r="B113" s="108">
        <f t="shared" si="6"/>
        <v>0</v>
      </c>
      <c r="C113" s="112">
        <f t="shared" si="6"/>
        <v>0</v>
      </c>
      <c r="D113" s="113"/>
      <c r="E113" s="329">
        <f t="shared" si="5"/>
        <v>0</v>
      </c>
      <c r="F113" s="329"/>
      <c r="G113" s="329"/>
      <c r="H113" s="329"/>
      <c r="I113" s="329"/>
      <c r="J113" s="184" t="str">
        <f t="shared" si="8"/>
        <v/>
      </c>
      <c r="K113" s="187">
        <f t="shared" si="7"/>
        <v>0</v>
      </c>
      <c r="L113" s="186">
        <f t="shared" si="7"/>
        <v>0</v>
      </c>
      <c r="M113" s="412" t="str">
        <f t="shared" si="7"/>
        <v/>
      </c>
      <c r="N113" s="413"/>
    </row>
    <row r="114" spans="2:16" ht="18.75" customHeight="1">
      <c r="B114" s="108">
        <f t="shared" si="6"/>
        <v>0</v>
      </c>
      <c r="C114" s="112">
        <f t="shared" si="6"/>
        <v>0</v>
      </c>
      <c r="D114" s="113"/>
      <c r="E114" s="329">
        <f t="shared" si="5"/>
        <v>0</v>
      </c>
      <c r="F114" s="329"/>
      <c r="G114" s="329"/>
      <c r="H114" s="329"/>
      <c r="I114" s="329"/>
      <c r="J114" s="184" t="str">
        <f t="shared" si="8"/>
        <v/>
      </c>
      <c r="K114" s="187">
        <f t="shared" si="7"/>
        <v>0</v>
      </c>
      <c r="L114" s="186">
        <f t="shared" si="7"/>
        <v>0</v>
      </c>
      <c r="M114" s="412" t="str">
        <f t="shared" si="7"/>
        <v/>
      </c>
      <c r="N114" s="413"/>
    </row>
    <row r="115" spans="2:16" ht="18.75" customHeight="1">
      <c r="B115" s="108">
        <f t="shared" si="6"/>
        <v>0</v>
      </c>
      <c r="C115" s="112">
        <f t="shared" si="6"/>
        <v>0</v>
      </c>
      <c r="D115" s="113"/>
      <c r="E115" s="329">
        <f t="shared" si="5"/>
        <v>0</v>
      </c>
      <c r="F115" s="329"/>
      <c r="G115" s="329"/>
      <c r="H115" s="329"/>
      <c r="I115" s="329"/>
      <c r="J115" s="184" t="str">
        <f t="shared" si="8"/>
        <v/>
      </c>
      <c r="K115" s="187">
        <f t="shared" si="7"/>
        <v>0</v>
      </c>
      <c r="L115" s="186">
        <f t="shared" si="7"/>
        <v>0</v>
      </c>
      <c r="M115" s="412" t="str">
        <f t="shared" si="7"/>
        <v/>
      </c>
      <c r="N115" s="413"/>
    </row>
    <row r="116" spans="2:16" ht="18.75" customHeight="1">
      <c r="B116" s="108">
        <f t="shared" si="6"/>
        <v>0</v>
      </c>
      <c r="C116" s="112">
        <f t="shared" si="6"/>
        <v>0</v>
      </c>
      <c r="D116" s="113"/>
      <c r="E116" s="329">
        <f t="shared" si="5"/>
        <v>0</v>
      </c>
      <c r="F116" s="329"/>
      <c r="G116" s="329"/>
      <c r="H116" s="329"/>
      <c r="I116" s="329"/>
      <c r="J116" s="184" t="str">
        <f t="shared" si="8"/>
        <v/>
      </c>
      <c r="K116" s="187">
        <f t="shared" si="7"/>
        <v>0</v>
      </c>
      <c r="L116" s="186">
        <f t="shared" si="7"/>
        <v>0</v>
      </c>
      <c r="M116" s="412" t="str">
        <f t="shared" si="7"/>
        <v/>
      </c>
      <c r="N116" s="413"/>
    </row>
    <row r="117" spans="2:16" ht="18.75" customHeight="1">
      <c r="B117" s="108">
        <f t="shared" si="6"/>
        <v>0</v>
      </c>
      <c r="C117" s="112">
        <f t="shared" si="6"/>
        <v>0</v>
      </c>
      <c r="D117" s="113"/>
      <c r="E117" s="329">
        <f t="shared" si="5"/>
        <v>0</v>
      </c>
      <c r="F117" s="329"/>
      <c r="G117" s="329"/>
      <c r="H117" s="329"/>
      <c r="I117" s="329"/>
      <c r="J117" s="184" t="str">
        <f t="shared" si="8"/>
        <v/>
      </c>
      <c r="K117" s="187">
        <f t="shared" si="7"/>
        <v>0</v>
      </c>
      <c r="L117" s="186">
        <f t="shared" si="7"/>
        <v>0</v>
      </c>
      <c r="M117" s="412" t="str">
        <f t="shared" si="7"/>
        <v/>
      </c>
      <c r="N117" s="413"/>
    </row>
    <row r="118" spans="2:16" ht="18.75" customHeight="1">
      <c r="B118" s="108">
        <f t="shared" si="6"/>
        <v>0</v>
      </c>
      <c r="C118" s="112">
        <f t="shared" si="6"/>
        <v>0</v>
      </c>
      <c r="D118" s="113"/>
      <c r="E118" s="329">
        <f t="shared" si="5"/>
        <v>0</v>
      </c>
      <c r="F118" s="329"/>
      <c r="G118" s="329"/>
      <c r="H118" s="329"/>
      <c r="I118" s="329"/>
      <c r="J118" s="184" t="str">
        <f t="shared" si="8"/>
        <v/>
      </c>
      <c r="K118" s="187">
        <f t="shared" si="7"/>
        <v>0</v>
      </c>
      <c r="L118" s="186">
        <f t="shared" si="7"/>
        <v>0</v>
      </c>
      <c r="M118" s="412" t="str">
        <f t="shared" si="7"/>
        <v/>
      </c>
      <c r="N118" s="413"/>
    </row>
    <row r="119" spans="2:16" ht="18.75" customHeight="1">
      <c r="B119" s="108">
        <f t="shared" si="6"/>
        <v>0</v>
      </c>
      <c r="C119" s="112">
        <f t="shared" si="6"/>
        <v>0</v>
      </c>
      <c r="D119" s="113"/>
      <c r="E119" s="329">
        <f t="shared" si="5"/>
        <v>0</v>
      </c>
      <c r="F119" s="329"/>
      <c r="G119" s="329"/>
      <c r="H119" s="329"/>
      <c r="I119" s="329"/>
      <c r="J119" s="184" t="str">
        <f t="shared" si="8"/>
        <v/>
      </c>
      <c r="K119" s="187">
        <f t="shared" si="7"/>
        <v>0</v>
      </c>
      <c r="L119" s="186">
        <f t="shared" si="7"/>
        <v>0</v>
      </c>
      <c r="M119" s="412" t="str">
        <f t="shared" si="7"/>
        <v/>
      </c>
      <c r="N119" s="413"/>
    </row>
    <row r="120" spans="2:16" ht="18.75" customHeight="1">
      <c r="B120" s="108">
        <f t="shared" si="6"/>
        <v>0</v>
      </c>
      <c r="C120" s="112">
        <f t="shared" si="6"/>
        <v>0</v>
      </c>
      <c r="D120" s="113"/>
      <c r="E120" s="329">
        <f t="shared" si="5"/>
        <v>0</v>
      </c>
      <c r="F120" s="329"/>
      <c r="G120" s="329"/>
      <c r="H120" s="329"/>
      <c r="I120" s="329"/>
      <c r="J120" s="184" t="str">
        <f t="shared" si="8"/>
        <v/>
      </c>
      <c r="K120" s="187">
        <f t="shared" si="7"/>
        <v>0</v>
      </c>
      <c r="L120" s="186">
        <f t="shared" si="7"/>
        <v>0</v>
      </c>
      <c r="M120" s="412" t="str">
        <f t="shared" si="7"/>
        <v/>
      </c>
      <c r="N120" s="413"/>
    </row>
    <row r="121" spans="2:16" ht="18.75" customHeight="1">
      <c r="B121" s="109">
        <f t="shared" si="6"/>
        <v>0</v>
      </c>
      <c r="C121" s="114">
        <f t="shared" si="6"/>
        <v>0</v>
      </c>
      <c r="D121" s="115"/>
      <c r="E121" s="360">
        <f t="shared" si="5"/>
        <v>0</v>
      </c>
      <c r="F121" s="360"/>
      <c r="G121" s="360"/>
      <c r="H121" s="360"/>
      <c r="I121" s="360"/>
      <c r="J121" s="188" t="str">
        <f t="shared" si="8"/>
        <v/>
      </c>
      <c r="K121" s="189">
        <f t="shared" si="7"/>
        <v>0</v>
      </c>
      <c r="L121" s="190">
        <f t="shared" si="7"/>
        <v>0</v>
      </c>
      <c r="M121" s="414" t="str">
        <f t="shared" si="7"/>
        <v/>
      </c>
      <c r="N121" s="415"/>
    </row>
    <row r="122" spans="2:16" ht="18.75" customHeight="1">
      <c r="B122" s="131"/>
      <c r="C122" s="135"/>
      <c r="D122" s="135"/>
      <c r="E122" s="406" t="s">
        <v>76</v>
      </c>
      <c r="F122" s="406"/>
      <c r="G122" s="406"/>
      <c r="H122" s="406"/>
      <c r="I122" s="406"/>
      <c r="J122" s="135"/>
      <c r="K122" s="135"/>
      <c r="L122" s="132"/>
      <c r="M122" s="416">
        <f>M76</f>
        <v>0</v>
      </c>
      <c r="N122" s="417"/>
      <c r="P122" s="6" t="str">
        <f>IF(I123="10%","1.1",IF(I123="8%","1.08","0"))</f>
        <v>0</v>
      </c>
    </row>
    <row r="123" spans="2:16" ht="18.75" customHeight="1">
      <c r="B123" s="49"/>
      <c r="C123" s="102"/>
      <c r="D123" s="102"/>
      <c r="E123" s="340" t="s">
        <v>77</v>
      </c>
      <c r="F123" s="340"/>
      <c r="G123" s="340"/>
      <c r="H123" s="340"/>
      <c r="I123" s="340"/>
      <c r="J123" s="102"/>
      <c r="K123" s="133"/>
      <c r="L123" s="117" t="str">
        <f>L31</f>
        <v>10%</v>
      </c>
      <c r="M123" s="418">
        <f>M77</f>
        <v>0</v>
      </c>
      <c r="N123" s="419"/>
    </row>
    <row r="124" spans="2:16" ht="18.75" customHeight="1">
      <c r="B124" s="119"/>
      <c r="C124" s="120"/>
      <c r="D124" s="120"/>
      <c r="E124" s="407" t="s">
        <v>78</v>
      </c>
      <c r="F124" s="407"/>
      <c r="G124" s="407"/>
      <c r="H124" s="407"/>
      <c r="I124" s="407"/>
      <c r="J124" s="120"/>
      <c r="K124" s="120"/>
      <c r="L124" s="134"/>
      <c r="M124" s="420">
        <f>M78</f>
        <v>0</v>
      </c>
      <c r="N124" s="421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108</v>
      </c>
      <c r="G126" s="363" t="s">
        <v>111</v>
      </c>
      <c r="H126" s="363"/>
      <c r="J126" s="25"/>
      <c r="L126" s="25"/>
      <c r="M126" s="25"/>
      <c r="N126" s="25"/>
    </row>
    <row r="127" spans="2:16" ht="18.75" customHeight="1">
      <c r="B127" s="425" t="s">
        <v>48</v>
      </c>
      <c r="C127" s="406"/>
      <c r="D127" s="406"/>
      <c r="E127" s="406"/>
      <c r="F127" s="406"/>
      <c r="G127" s="406"/>
      <c r="H127" s="426"/>
      <c r="J127" s="25"/>
      <c r="L127" s="25"/>
      <c r="M127" s="25"/>
      <c r="N127" s="25"/>
    </row>
    <row r="128" spans="2:16" ht="18.75" customHeight="1">
      <c r="B128" s="427" t="s">
        <v>23</v>
      </c>
      <c r="C128" s="428"/>
      <c r="D128" s="428"/>
      <c r="E128" s="364">
        <f>E82</f>
        <v>0</v>
      </c>
      <c r="F128" s="365"/>
      <c r="G128" s="366"/>
      <c r="H128" s="125"/>
      <c r="J128" s="25"/>
      <c r="L128" s="25"/>
      <c r="M128" s="25"/>
      <c r="N128" s="25"/>
    </row>
    <row r="129" spans="2:14" ht="18.75" customHeight="1">
      <c r="B129" s="339" t="s">
        <v>24</v>
      </c>
      <c r="C129" s="340"/>
      <c r="D129" s="340"/>
      <c r="E129" s="364">
        <f>E83</f>
        <v>0</v>
      </c>
      <c r="F129" s="365"/>
      <c r="G129" s="366"/>
      <c r="H129" s="50"/>
      <c r="J129" s="25"/>
      <c r="L129" s="25"/>
      <c r="M129" s="25"/>
      <c r="N129" s="25"/>
    </row>
    <row r="130" spans="2:14" ht="18.75" customHeight="1">
      <c r="B130" s="339" t="s">
        <v>25</v>
      </c>
      <c r="C130" s="340"/>
      <c r="D130" s="340"/>
      <c r="E130" s="364">
        <f>E84</f>
        <v>0</v>
      </c>
      <c r="F130" s="365"/>
      <c r="G130" s="366"/>
      <c r="H130" s="50"/>
      <c r="J130" s="25"/>
      <c r="L130" s="25"/>
      <c r="M130" s="25"/>
      <c r="N130" s="25"/>
    </row>
    <row r="131" spans="2:14" ht="18.75" customHeight="1">
      <c r="B131" s="339" t="s">
        <v>26</v>
      </c>
      <c r="C131" s="340"/>
      <c r="D131" s="340"/>
      <c r="E131" s="364">
        <f>E85</f>
        <v>0</v>
      </c>
      <c r="F131" s="365"/>
      <c r="G131" s="366"/>
      <c r="H131" s="50"/>
      <c r="J131" s="25"/>
      <c r="L131" s="25"/>
      <c r="M131" s="25"/>
      <c r="N131" s="25"/>
    </row>
    <row r="132" spans="2:14" ht="18.75" customHeight="1">
      <c r="B132" s="339" t="s">
        <v>27</v>
      </c>
      <c r="C132" s="340"/>
      <c r="D132" s="340"/>
      <c r="E132" s="333"/>
      <c r="F132" s="334"/>
      <c r="G132" s="335"/>
      <c r="H132" s="50"/>
      <c r="J132" s="25"/>
      <c r="L132" s="25"/>
      <c r="M132" s="25"/>
      <c r="N132" s="25"/>
    </row>
    <row r="133" spans="2:14" ht="18.75" customHeight="1">
      <c r="B133" s="355" t="s">
        <v>28</v>
      </c>
      <c r="C133" s="356"/>
      <c r="D133" s="356"/>
      <c r="E133" s="422"/>
      <c r="F133" s="423"/>
      <c r="G133" s="424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5" customHeight="1">
      <c r="I139" s="4" t="str">
        <f>I47</f>
        <v>P-5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C15:C29 C107:C121 C61:C75">
      <formula1>1</formula1>
      <formula2>31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B15:B29 B61:B75 B107:B121">
      <formula1>1</formula1>
      <formula2>12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345" t="s">
        <v>52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176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5" t="s">
        <v>22</v>
      </c>
      <c r="M4" s="394"/>
      <c r="N4" s="395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348" t="s">
        <v>6</v>
      </c>
      <c r="C7" s="348"/>
      <c r="D7" s="336"/>
      <c r="E7" s="337"/>
      <c r="F7" s="338"/>
      <c r="G7" s="5"/>
      <c r="H7" s="5"/>
      <c r="J7" s="86" t="s">
        <v>40</v>
      </c>
      <c r="K7" s="104">
        <f>基本情報入力シート!C7</f>
        <v>0</v>
      </c>
      <c r="L7" s="396" t="str">
        <f>基本情報入力シート!C8&amp;基本情報入力シート!C9</f>
        <v/>
      </c>
      <c r="M7" s="396"/>
      <c r="N7" s="397"/>
    </row>
    <row r="8" spans="1:17" ht="18.75" customHeight="1">
      <c r="B8" s="348" t="s">
        <v>18</v>
      </c>
      <c r="C8" s="348"/>
      <c r="D8" s="447"/>
      <c r="E8" s="448"/>
      <c r="F8" s="448"/>
      <c r="G8" s="448"/>
      <c r="H8" s="449"/>
      <c r="I8" s="4"/>
      <c r="J8" s="87" t="s">
        <v>41</v>
      </c>
      <c r="K8" s="258">
        <f>基本情報入力シート!C5</f>
        <v>0</v>
      </c>
      <c r="L8" s="259"/>
      <c r="M8" s="259"/>
      <c r="N8" s="344"/>
    </row>
    <row r="9" spans="1:17" ht="18.75" customHeight="1">
      <c r="B9" s="367" t="s">
        <v>7</v>
      </c>
      <c r="C9" s="367"/>
      <c r="D9" s="401"/>
      <c r="E9" s="402"/>
      <c r="F9" s="402"/>
      <c r="G9" s="402"/>
      <c r="H9" s="403"/>
      <c r="J9" s="88" t="s">
        <v>0</v>
      </c>
      <c r="K9" s="258">
        <f>基本情報入力シート!C6</f>
        <v>0</v>
      </c>
      <c r="L9" s="259"/>
      <c r="M9" s="259"/>
      <c r="N9" s="344"/>
    </row>
    <row r="10" spans="1:17" ht="18.75" customHeight="1">
      <c r="B10" s="386" t="s">
        <v>8</v>
      </c>
      <c r="C10" s="386"/>
      <c r="D10" s="383"/>
      <c r="E10" s="384"/>
      <c r="F10" s="384"/>
      <c r="G10" s="384"/>
      <c r="H10" s="385"/>
      <c r="I10" s="5"/>
      <c r="J10" s="89" t="s">
        <v>75</v>
      </c>
      <c r="K10" s="258">
        <f>基本情報入力シート!C10</f>
        <v>0</v>
      </c>
      <c r="L10" s="259"/>
      <c r="M10" s="254">
        <f>基本情報入力シート!C11</f>
        <v>0</v>
      </c>
      <c r="N10" s="371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90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5"/>
      <c r="C12" s="106"/>
      <c r="D12" s="106"/>
      <c r="E12" s="106"/>
      <c r="F12" s="106"/>
      <c r="G12" s="106"/>
      <c r="H12" s="106"/>
      <c r="I12" s="5"/>
      <c r="L12" s="3" t="s">
        <v>51</v>
      </c>
      <c r="M12" s="429" t="s">
        <v>96</v>
      </c>
      <c r="N12" s="429"/>
    </row>
    <row r="13" spans="1:17" ht="10.5" customHeight="1">
      <c r="M13" s="430"/>
      <c r="N13" s="430"/>
    </row>
    <row r="14" spans="1:17" ht="18.75" customHeight="1">
      <c r="B14" s="85" t="s">
        <v>9</v>
      </c>
      <c r="C14" s="94" t="s">
        <v>10</v>
      </c>
      <c r="D14" s="94" t="s">
        <v>11</v>
      </c>
      <c r="E14" s="330" t="s">
        <v>12</v>
      </c>
      <c r="F14" s="330"/>
      <c r="G14" s="330"/>
      <c r="H14" s="330"/>
      <c r="I14" s="330"/>
      <c r="J14" s="95" t="s">
        <v>13</v>
      </c>
      <c r="K14" s="94" t="s">
        <v>14</v>
      </c>
      <c r="L14" s="95" t="s">
        <v>15</v>
      </c>
      <c r="M14" s="439" t="s">
        <v>16</v>
      </c>
      <c r="N14" s="440"/>
    </row>
    <row r="15" spans="1:17" ht="18.75" customHeight="1">
      <c r="A15" s="174">
        <v>1</v>
      </c>
      <c r="B15" s="91"/>
      <c r="C15" s="96"/>
      <c r="D15" s="97"/>
      <c r="E15" s="331"/>
      <c r="F15" s="331"/>
      <c r="G15" s="331"/>
      <c r="H15" s="331"/>
      <c r="I15" s="331"/>
      <c r="J15" s="121"/>
      <c r="K15" s="178"/>
      <c r="L15" s="179"/>
      <c r="M15" s="441" t="str">
        <f>IF((J15*L15)=0,"",(ROUND(J15*L15,0)))</f>
        <v/>
      </c>
      <c r="N15" s="442"/>
    </row>
    <row r="16" spans="1:17" ht="18.75" customHeight="1">
      <c r="A16" s="174">
        <v>2</v>
      </c>
      <c r="B16" s="92"/>
      <c r="C16" s="98"/>
      <c r="D16" s="99"/>
      <c r="E16" s="332"/>
      <c r="F16" s="332"/>
      <c r="G16" s="332"/>
      <c r="H16" s="332"/>
      <c r="I16" s="332"/>
      <c r="J16" s="122"/>
      <c r="K16" s="180"/>
      <c r="L16" s="181"/>
      <c r="M16" s="431" t="str">
        <f t="shared" ref="M16:M29" si="0">IF((J16*L16)=0,"",(ROUND(J16*L16,0)))</f>
        <v/>
      </c>
      <c r="N16" s="432"/>
    </row>
    <row r="17" spans="1:16" ht="18.75" customHeight="1">
      <c r="A17" s="174">
        <v>3</v>
      </c>
      <c r="B17" s="92"/>
      <c r="C17" s="98"/>
      <c r="D17" s="99"/>
      <c r="E17" s="332"/>
      <c r="F17" s="332"/>
      <c r="G17" s="332"/>
      <c r="H17" s="332"/>
      <c r="I17" s="332"/>
      <c r="J17" s="122"/>
      <c r="K17" s="180"/>
      <c r="L17" s="181"/>
      <c r="M17" s="431" t="str">
        <f t="shared" si="0"/>
        <v/>
      </c>
      <c r="N17" s="432"/>
    </row>
    <row r="18" spans="1:16" ht="18.75" customHeight="1">
      <c r="A18" s="174">
        <v>4</v>
      </c>
      <c r="B18" s="92"/>
      <c r="C18" s="98"/>
      <c r="D18" s="99"/>
      <c r="E18" s="332"/>
      <c r="F18" s="332"/>
      <c r="G18" s="332"/>
      <c r="H18" s="332"/>
      <c r="I18" s="332"/>
      <c r="J18" s="122"/>
      <c r="K18" s="180"/>
      <c r="L18" s="181"/>
      <c r="M18" s="431" t="str">
        <f t="shared" si="0"/>
        <v/>
      </c>
      <c r="N18" s="432"/>
    </row>
    <row r="19" spans="1:16" ht="18.75" customHeight="1">
      <c r="A19" s="174">
        <v>5</v>
      </c>
      <c r="B19" s="92"/>
      <c r="C19" s="98"/>
      <c r="D19" s="99"/>
      <c r="E19" s="332"/>
      <c r="F19" s="332"/>
      <c r="G19" s="332"/>
      <c r="H19" s="332"/>
      <c r="I19" s="332"/>
      <c r="J19" s="122"/>
      <c r="K19" s="180"/>
      <c r="L19" s="181"/>
      <c r="M19" s="431" t="str">
        <f t="shared" si="0"/>
        <v/>
      </c>
      <c r="N19" s="432"/>
    </row>
    <row r="20" spans="1:16" ht="18.75" customHeight="1">
      <c r="A20" s="174">
        <v>6</v>
      </c>
      <c r="B20" s="92"/>
      <c r="C20" s="98"/>
      <c r="D20" s="99"/>
      <c r="E20" s="332"/>
      <c r="F20" s="332"/>
      <c r="G20" s="332"/>
      <c r="H20" s="332"/>
      <c r="I20" s="332"/>
      <c r="J20" s="122"/>
      <c r="K20" s="180"/>
      <c r="L20" s="181"/>
      <c r="M20" s="431" t="str">
        <f t="shared" si="0"/>
        <v/>
      </c>
      <c r="N20" s="432"/>
    </row>
    <row r="21" spans="1:16" ht="18.75" customHeight="1">
      <c r="A21" s="174">
        <v>7</v>
      </c>
      <c r="B21" s="92"/>
      <c r="C21" s="98"/>
      <c r="D21" s="99"/>
      <c r="E21" s="332"/>
      <c r="F21" s="332"/>
      <c r="G21" s="332"/>
      <c r="H21" s="332"/>
      <c r="I21" s="332"/>
      <c r="J21" s="122"/>
      <c r="K21" s="180"/>
      <c r="L21" s="181"/>
      <c r="M21" s="431" t="str">
        <f t="shared" si="0"/>
        <v/>
      </c>
      <c r="N21" s="432"/>
    </row>
    <row r="22" spans="1:16" ht="18.75" customHeight="1">
      <c r="A22" s="174">
        <v>8</v>
      </c>
      <c r="B22" s="92"/>
      <c r="C22" s="98"/>
      <c r="D22" s="99"/>
      <c r="E22" s="332"/>
      <c r="F22" s="332"/>
      <c r="G22" s="332"/>
      <c r="H22" s="332"/>
      <c r="I22" s="332"/>
      <c r="J22" s="122"/>
      <c r="K22" s="180"/>
      <c r="L22" s="181"/>
      <c r="M22" s="431" t="str">
        <f t="shared" si="0"/>
        <v/>
      </c>
      <c r="N22" s="432"/>
    </row>
    <row r="23" spans="1:16" ht="18.75" customHeight="1">
      <c r="A23" s="174">
        <v>9</v>
      </c>
      <c r="B23" s="92"/>
      <c r="C23" s="98"/>
      <c r="D23" s="99"/>
      <c r="E23" s="332"/>
      <c r="F23" s="332"/>
      <c r="G23" s="332"/>
      <c r="H23" s="332"/>
      <c r="I23" s="332"/>
      <c r="J23" s="122"/>
      <c r="K23" s="180"/>
      <c r="L23" s="181"/>
      <c r="M23" s="431" t="str">
        <f t="shared" si="0"/>
        <v/>
      </c>
      <c r="N23" s="432"/>
    </row>
    <row r="24" spans="1:16" ht="18.75" customHeight="1">
      <c r="A24" s="174">
        <v>10</v>
      </c>
      <c r="B24" s="92"/>
      <c r="C24" s="98"/>
      <c r="D24" s="99"/>
      <c r="E24" s="332"/>
      <c r="F24" s="332"/>
      <c r="G24" s="332"/>
      <c r="H24" s="332"/>
      <c r="I24" s="332"/>
      <c r="J24" s="122"/>
      <c r="K24" s="180"/>
      <c r="L24" s="181"/>
      <c r="M24" s="431" t="str">
        <f t="shared" si="0"/>
        <v/>
      </c>
      <c r="N24" s="432"/>
    </row>
    <row r="25" spans="1:16" ht="18.75" customHeight="1">
      <c r="A25" s="174">
        <v>11</v>
      </c>
      <c r="B25" s="92"/>
      <c r="C25" s="98"/>
      <c r="D25" s="99"/>
      <c r="E25" s="332"/>
      <c r="F25" s="332"/>
      <c r="G25" s="332"/>
      <c r="H25" s="332"/>
      <c r="I25" s="332"/>
      <c r="J25" s="122"/>
      <c r="K25" s="180"/>
      <c r="L25" s="181"/>
      <c r="M25" s="431" t="str">
        <f t="shared" si="0"/>
        <v/>
      </c>
      <c r="N25" s="432"/>
    </row>
    <row r="26" spans="1:16" ht="18.75" customHeight="1">
      <c r="A26" s="174">
        <v>12</v>
      </c>
      <c r="B26" s="92"/>
      <c r="C26" s="98"/>
      <c r="D26" s="99"/>
      <c r="E26" s="332"/>
      <c r="F26" s="332"/>
      <c r="G26" s="332"/>
      <c r="H26" s="332"/>
      <c r="I26" s="332"/>
      <c r="J26" s="122"/>
      <c r="K26" s="180"/>
      <c r="L26" s="181"/>
      <c r="M26" s="431" t="str">
        <f t="shared" si="0"/>
        <v/>
      </c>
      <c r="N26" s="432"/>
    </row>
    <row r="27" spans="1:16" ht="18.75" customHeight="1">
      <c r="A27" s="174">
        <v>13</v>
      </c>
      <c r="B27" s="92"/>
      <c r="C27" s="98"/>
      <c r="D27" s="99"/>
      <c r="E27" s="332"/>
      <c r="F27" s="332"/>
      <c r="G27" s="332"/>
      <c r="H27" s="332"/>
      <c r="I27" s="332"/>
      <c r="J27" s="122"/>
      <c r="K27" s="180"/>
      <c r="L27" s="181"/>
      <c r="M27" s="431" t="str">
        <f t="shared" si="0"/>
        <v/>
      </c>
      <c r="N27" s="432"/>
    </row>
    <row r="28" spans="1:16" ht="18.75" customHeight="1">
      <c r="A28" s="174">
        <v>14</v>
      </c>
      <c r="B28" s="92"/>
      <c r="C28" s="98"/>
      <c r="D28" s="99"/>
      <c r="E28" s="332"/>
      <c r="F28" s="332"/>
      <c r="G28" s="332"/>
      <c r="H28" s="332"/>
      <c r="I28" s="332"/>
      <c r="J28" s="122"/>
      <c r="K28" s="180"/>
      <c r="L28" s="181"/>
      <c r="M28" s="431" t="str">
        <f t="shared" si="0"/>
        <v/>
      </c>
      <c r="N28" s="432"/>
    </row>
    <row r="29" spans="1:16" ht="18.75" customHeight="1">
      <c r="A29" s="174">
        <v>15</v>
      </c>
      <c r="B29" s="93"/>
      <c r="C29" s="100"/>
      <c r="D29" s="101"/>
      <c r="E29" s="382"/>
      <c r="F29" s="382"/>
      <c r="G29" s="382"/>
      <c r="H29" s="382"/>
      <c r="I29" s="382"/>
      <c r="J29" s="123"/>
      <c r="K29" s="182"/>
      <c r="L29" s="183"/>
      <c r="M29" s="433" t="str">
        <f t="shared" si="0"/>
        <v/>
      </c>
      <c r="N29" s="434"/>
    </row>
    <row r="30" spans="1:16" ht="18.75" customHeight="1">
      <c r="B30" s="48"/>
      <c r="C30" s="32"/>
      <c r="D30" s="32"/>
      <c r="E30" s="358" t="s">
        <v>76</v>
      </c>
      <c r="F30" s="358"/>
      <c r="G30" s="358"/>
      <c r="H30" s="358"/>
      <c r="I30" s="358"/>
      <c r="J30" s="32"/>
      <c r="K30" s="32"/>
      <c r="L30" s="32"/>
      <c r="M30" s="435">
        <f>SUM(M15:N29)</f>
        <v>0</v>
      </c>
      <c r="N30" s="436"/>
      <c r="P30" s="6" t="str">
        <f>IF(L31="10%","0.1",IF(L31="8%","0.08","0"))</f>
        <v>0.1</v>
      </c>
    </row>
    <row r="31" spans="1:16" ht="18.75" customHeight="1">
      <c r="B31" s="49"/>
      <c r="C31" s="102"/>
      <c r="D31" s="102"/>
      <c r="E31" s="340" t="s">
        <v>77</v>
      </c>
      <c r="F31" s="340"/>
      <c r="G31" s="340"/>
      <c r="H31" s="340"/>
      <c r="I31" s="340"/>
      <c r="J31" s="102"/>
      <c r="K31" s="102"/>
      <c r="L31" s="103" t="s">
        <v>74</v>
      </c>
      <c r="M31" s="437">
        <f>M30*P30</f>
        <v>0</v>
      </c>
      <c r="N31" s="438"/>
    </row>
    <row r="32" spans="1:16" ht="18.75" customHeight="1">
      <c r="B32" s="30"/>
      <c r="C32" s="31"/>
      <c r="D32" s="31"/>
      <c r="E32" s="356" t="s">
        <v>78</v>
      </c>
      <c r="F32" s="356"/>
      <c r="G32" s="356"/>
      <c r="H32" s="356"/>
      <c r="I32" s="356"/>
      <c r="J32" s="31"/>
      <c r="K32" s="31"/>
      <c r="L32" s="31"/>
      <c r="M32" s="404">
        <f>ROUND(SUM(M30:N31),0)</f>
        <v>0</v>
      </c>
      <c r="N32" s="405"/>
    </row>
    <row r="33" spans="2:14" ht="7.5" customHeight="1"/>
    <row r="34" spans="2:14" ht="18.75" customHeight="1">
      <c r="B34" s="22" t="s">
        <v>108</v>
      </c>
      <c r="G34" s="381" t="s">
        <v>111</v>
      </c>
      <c r="H34" s="381"/>
    </row>
    <row r="35" spans="2:14" ht="18.75" customHeight="1">
      <c r="B35" s="357" t="s">
        <v>48</v>
      </c>
      <c r="C35" s="358"/>
      <c r="D35" s="358"/>
      <c r="E35" s="358"/>
      <c r="F35" s="358"/>
      <c r="G35" s="358"/>
      <c r="H35" s="359"/>
    </row>
    <row r="36" spans="2:14" ht="18.75" customHeight="1">
      <c r="B36" s="389" t="s">
        <v>23</v>
      </c>
      <c r="C36" s="390"/>
      <c r="D36" s="390"/>
      <c r="E36" s="391"/>
      <c r="F36" s="392"/>
      <c r="G36" s="393"/>
      <c r="H36" s="126"/>
    </row>
    <row r="37" spans="2:14" ht="18.75" customHeight="1">
      <c r="B37" s="339" t="s">
        <v>24</v>
      </c>
      <c r="C37" s="340"/>
      <c r="D37" s="340"/>
      <c r="E37" s="391"/>
      <c r="F37" s="392"/>
      <c r="G37" s="393"/>
      <c r="H37" s="50"/>
    </row>
    <row r="38" spans="2:14" ht="18.75" customHeight="1">
      <c r="B38" s="339" t="s">
        <v>25</v>
      </c>
      <c r="C38" s="340"/>
      <c r="D38" s="340"/>
      <c r="E38" s="391"/>
      <c r="F38" s="392"/>
      <c r="G38" s="393"/>
      <c r="H38" s="50"/>
    </row>
    <row r="39" spans="2:14" ht="18.75" customHeight="1">
      <c r="B39" s="387" t="s">
        <v>26</v>
      </c>
      <c r="C39" s="388"/>
      <c r="D39" s="388"/>
      <c r="E39" s="391"/>
      <c r="F39" s="392"/>
      <c r="G39" s="393"/>
      <c r="H39" s="127"/>
    </row>
    <row r="40" spans="2:14" ht="18.75" customHeight="1">
      <c r="B40" s="377"/>
      <c r="C40" s="378"/>
      <c r="D40" s="378"/>
      <c r="E40" s="124"/>
      <c r="F40" s="124"/>
      <c r="G40" s="124"/>
      <c r="H40" s="125"/>
    </row>
    <row r="41" spans="2:14" ht="18.75" customHeight="1">
      <c r="B41" s="379"/>
      <c r="C41" s="380"/>
      <c r="D41" s="380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102</v>
      </c>
      <c r="J47" s="25"/>
      <c r="L47" s="25"/>
      <c r="M47" s="25"/>
      <c r="N47" s="25"/>
    </row>
    <row r="48" spans="2:14" ht="24" customHeight="1">
      <c r="B48" s="345" t="s">
        <v>50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5" t="s">
        <v>22</v>
      </c>
      <c r="M50" s="346">
        <f>M4</f>
        <v>0</v>
      </c>
      <c r="N50" s="347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348" t="s">
        <v>6</v>
      </c>
      <c r="C53" s="348"/>
      <c r="D53" s="336"/>
      <c r="E53" s="337"/>
      <c r="F53" s="338"/>
      <c r="G53" s="5"/>
      <c r="H53" s="5"/>
      <c r="J53" s="86" t="s">
        <v>40</v>
      </c>
      <c r="K53" s="118">
        <f>K7</f>
        <v>0</v>
      </c>
      <c r="L53" s="327" t="str">
        <f>L7</f>
        <v/>
      </c>
      <c r="M53" s="327"/>
      <c r="N53" s="328"/>
    </row>
    <row r="54" spans="2:17" ht="18.75" customHeight="1">
      <c r="B54" s="376" t="s">
        <v>18</v>
      </c>
      <c r="C54" s="376"/>
      <c r="D54" s="341" t="str">
        <f>IF((D8)=0,"",(D8))</f>
        <v/>
      </c>
      <c r="E54" s="342"/>
      <c r="F54" s="342"/>
      <c r="G54" s="342"/>
      <c r="H54" s="343"/>
      <c r="I54" s="4"/>
      <c r="J54" s="87" t="s">
        <v>41</v>
      </c>
      <c r="K54" s="258">
        <f>K8</f>
        <v>0</v>
      </c>
      <c r="L54" s="259"/>
      <c r="M54" s="259"/>
      <c r="N54" s="344"/>
    </row>
    <row r="55" spans="2:17" ht="18.75" customHeight="1">
      <c r="B55" s="367" t="s">
        <v>7</v>
      </c>
      <c r="C55" s="367"/>
      <c r="D55" s="368" t="str">
        <f>IF((D9)=0,"",(D9))</f>
        <v/>
      </c>
      <c r="E55" s="369"/>
      <c r="F55" s="369"/>
      <c r="G55" s="369"/>
      <c r="H55" s="370"/>
      <c r="J55" s="88" t="s">
        <v>0</v>
      </c>
      <c r="K55" s="258">
        <f>K9</f>
        <v>0</v>
      </c>
      <c r="L55" s="259"/>
      <c r="M55" s="259"/>
      <c r="N55" s="344"/>
    </row>
    <row r="56" spans="2:17" ht="18.75" customHeight="1">
      <c r="B56" s="372" t="s">
        <v>8</v>
      </c>
      <c r="C56" s="372"/>
      <c r="D56" s="373" t="str">
        <f>IF((D10)=0,"",(D10))</f>
        <v/>
      </c>
      <c r="E56" s="374"/>
      <c r="F56" s="374"/>
      <c r="G56" s="374"/>
      <c r="H56" s="375"/>
      <c r="I56" s="5"/>
      <c r="J56" s="89" t="s">
        <v>75</v>
      </c>
      <c r="K56" s="258">
        <f>K10</f>
        <v>0</v>
      </c>
      <c r="L56" s="259"/>
      <c r="M56" s="254">
        <f>M10</f>
        <v>0</v>
      </c>
      <c r="N56" s="371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90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61"/>
      <c r="C58" s="361"/>
      <c r="D58" s="362"/>
      <c r="E58" s="362"/>
      <c r="F58" s="362"/>
      <c r="G58" s="362"/>
      <c r="H58" s="362"/>
      <c r="I58" s="5"/>
      <c r="L58" s="3" t="s">
        <v>51</v>
      </c>
      <c r="M58" s="429" t="s">
        <v>97</v>
      </c>
      <c r="N58" s="429"/>
    </row>
    <row r="59" spans="2:17" ht="10.5" customHeight="1">
      <c r="J59" s="25"/>
      <c r="L59" s="25"/>
      <c r="M59" s="429"/>
      <c r="N59" s="429"/>
    </row>
    <row r="60" spans="2:17" ht="18.75" customHeight="1">
      <c r="B60" s="85" t="s">
        <v>9</v>
      </c>
      <c r="C60" s="94" t="s">
        <v>10</v>
      </c>
      <c r="D60" s="94" t="s">
        <v>11</v>
      </c>
      <c r="E60" s="330" t="s">
        <v>12</v>
      </c>
      <c r="F60" s="330"/>
      <c r="G60" s="330"/>
      <c r="H60" s="330"/>
      <c r="I60" s="330"/>
      <c r="J60" s="116" t="s">
        <v>13</v>
      </c>
      <c r="K60" s="94" t="s">
        <v>14</v>
      </c>
      <c r="L60" s="116" t="s">
        <v>15</v>
      </c>
      <c r="M60" s="408" t="s">
        <v>16</v>
      </c>
      <c r="N60" s="409"/>
    </row>
    <row r="61" spans="2:17" ht="18.75" customHeight="1">
      <c r="B61" s="107">
        <f t="shared" ref="B61:C75" si="1">B15</f>
        <v>0</v>
      </c>
      <c r="C61" s="110">
        <f t="shared" si="1"/>
        <v>0</v>
      </c>
      <c r="D61" s="111"/>
      <c r="E61" s="354">
        <f t="shared" ref="E61:E75" si="2">E15</f>
        <v>0</v>
      </c>
      <c r="F61" s="354"/>
      <c r="G61" s="354"/>
      <c r="H61" s="354"/>
      <c r="I61" s="354"/>
      <c r="J61" s="184" t="str">
        <f>IF((J15)=0,"",(J15))</f>
        <v/>
      </c>
      <c r="K61" s="185">
        <f t="shared" ref="K61:M75" si="3">K15</f>
        <v>0</v>
      </c>
      <c r="L61" s="186">
        <f t="shared" si="3"/>
        <v>0</v>
      </c>
      <c r="M61" s="410" t="str">
        <f t="shared" si="3"/>
        <v/>
      </c>
      <c r="N61" s="411"/>
    </row>
    <row r="62" spans="2:17" ht="18.75" customHeight="1">
      <c r="B62" s="108">
        <f t="shared" si="1"/>
        <v>0</v>
      </c>
      <c r="C62" s="112">
        <f t="shared" si="1"/>
        <v>0</v>
      </c>
      <c r="D62" s="113"/>
      <c r="E62" s="329">
        <f t="shared" si="2"/>
        <v>0</v>
      </c>
      <c r="F62" s="329"/>
      <c r="G62" s="329"/>
      <c r="H62" s="329"/>
      <c r="I62" s="329"/>
      <c r="J62" s="184" t="str">
        <f>IF((J16)=0,"",(J16))</f>
        <v/>
      </c>
      <c r="K62" s="187">
        <f t="shared" si="3"/>
        <v>0</v>
      </c>
      <c r="L62" s="186">
        <f t="shared" si="3"/>
        <v>0</v>
      </c>
      <c r="M62" s="412" t="str">
        <f t="shared" si="3"/>
        <v/>
      </c>
      <c r="N62" s="413"/>
    </row>
    <row r="63" spans="2:17" ht="18.75" customHeight="1">
      <c r="B63" s="108">
        <f t="shared" si="1"/>
        <v>0</v>
      </c>
      <c r="C63" s="112">
        <f t="shared" si="1"/>
        <v>0</v>
      </c>
      <c r="D63" s="113"/>
      <c r="E63" s="329">
        <f t="shared" si="2"/>
        <v>0</v>
      </c>
      <c r="F63" s="329"/>
      <c r="G63" s="329"/>
      <c r="H63" s="329"/>
      <c r="I63" s="329"/>
      <c r="J63" s="184" t="str">
        <f t="shared" ref="J63:J75" si="4">IF((J17)=0,"",(J17))</f>
        <v/>
      </c>
      <c r="K63" s="187">
        <f t="shared" si="3"/>
        <v>0</v>
      </c>
      <c r="L63" s="186">
        <f t="shared" si="3"/>
        <v>0</v>
      </c>
      <c r="M63" s="412" t="str">
        <f t="shared" si="3"/>
        <v/>
      </c>
      <c r="N63" s="413"/>
    </row>
    <row r="64" spans="2:17" ht="18.75" customHeight="1">
      <c r="B64" s="108">
        <f t="shared" si="1"/>
        <v>0</v>
      </c>
      <c r="C64" s="112">
        <f t="shared" si="1"/>
        <v>0</v>
      </c>
      <c r="D64" s="113"/>
      <c r="E64" s="329">
        <f t="shared" si="2"/>
        <v>0</v>
      </c>
      <c r="F64" s="329"/>
      <c r="G64" s="329"/>
      <c r="H64" s="329"/>
      <c r="I64" s="329"/>
      <c r="J64" s="184" t="str">
        <f t="shared" si="4"/>
        <v/>
      </c>
      <c r="K64" s="187">
        <f t="shared" si="3"/>
        <v>0</v>
      </c>
      <c r="L64" s="186">
        <f t="shared" si="3"/>
        <v>0</v>
      </c>
      <c r="M64" s="412" t="str">
        <f t="shared" si="3"/>
        <v/>
      </c>
      <c r="N64" s="413"/>
    </row>
    <row r="65" spans="2:16" ht="18.75" customHeight="1">
      <c r="B65" s="108">
        <f t="shared" si="1"/>
        <v>0</v>
      </c>
      <c r="C65" s="112">
        <f t="shared" si="1"/>
        <v>0</v>
      </c>
      <c r="D65" s="113"/>
      <c r="E65" s="329">
        <f t="shared" si="2"/>
        <v>0</v>
      </c>
      <c r="F65" s="329"/>
      <c r="G65" s="329"/>
      <c r="H65" s="329"/>
      <c r="I65" s="329"/>
      <c r="J65" s="184" t="str">
        <f t="shared" si="4"/>
        <v/>
      </c>
      <c r="K65" s="187">
        <f t="shared" si="3"/>
        <v>0</v>
      </c>
      <c r="L65" s="186">
        <f t="shared" si="3"/>
        <v>0</v>
      </c>
      <c r="M65" s="412" t="str">
        <f t="shared" si="3"/>
        <v/>
      </c>
      <c r="N65" s="413"/>
    </row>
    <row r="66" spans="2:16" ht="18.75" customHeight="1">
      <c r="B66" s="108">
        <f t="shared" si="1"/>
        <v>0</v>
      </c>
      <c r="C66" s="112">
        <f t="shared" si="1"/>
        <v>0</v>
      </c>
      <c r="D66" s="113"/>
      <c r="E66" s="329">
        <f t="shared" si="2"/>
        <v>0</v>
      </c>
      <c r="F66" s="329"/>
      <c r="G66" s="329"/>
      <c r="H66" s="329"/>
      <c r="I66" s="329"/>
      <c r="J66" s="184" t="str">
        <f t="shared" si="4"/>
        <v/>
      </c>
      <c r="K66" s="187">
        <f t="shared" si="3"/>
        <v>0</v>
      </c>
      <c r="L66" s="186">
        <f t="shared" si="3"/>
        <v>0</v>
      </c>
      <c r="M66" s="412" t="str">
        <f t="shared" si="3"/>
        <v/>
      </c>
      <c r="N66" s="413"/>
    </row>
    <row r="67" spans="2:16" ht="18.75" customHeight="1">
      <c r="B67" s="108">
        <f t="shared" si="1"/>
        <v>0</v>
      </c>
      <c r="C67" s="112">
        <f t="shared" si="1"/>
        <v>0</v>
      </c>
      <c r="D67" s="113"/>
      <c r="E67" s="329">
        <f t="shared" si="2"/>
        <v>0</v>
      </c>
      <c r="F67" s="329"/>
      <c r="G67" s="329"/>
      <c r="H67" s="329"/>
      <c r="I67" s="329"/>
      <c r="J67" s="184" t="str">
        <f t="shared" si="4"/>
        <v/>
      </c>
      <c r="K67" s="187">
        <f t="shared" si="3"/>
        <v>0</v>
      </c>
      <c r="L67" s="186">
        <f t="shared" si="3"/>
        <v>0</v>
      </c>
      <c r="M67" s="412" t="str">
        <f t="shared" si="3"/>
        <v/>
      </c>
      <c r="N67" s="413"/>
    </row>
    <row r="68" spans="2:16" ht="18.75" customHeight="1">
      <c r="B68" s="108">
        <f t="shared" si="1"/>
        <v>0</v>
      </c>
      <c r="C68" s="112">
        <f t="shared" si="1"/>
        <v>0</v>
      </c>
      <c r="D68" s="113"/>
      <c r="E68" s="329">
        <f t="shared" si="2"/>
        <v>0</v>
      </c>
      <c r="F68" s="329"/>
      <c r="G68" s="329"/>
      <c r="H68" s="329"/>
      <c r="I68" s="329"/>
      <c r="J68" s="184" t="str">
        <f t="shared" si="4"/>
        <v/>
      </c>
      <c r="K68" s="187">
        <f t="shared" si="3"/>
        <v>0</v>
      </c>
      <c r="L68" s="186">
        <f t="shared" si="3"/>
        <v>0</v>
      </c>
      <c r="M68" s="412" t="str">
        <f t="shared" si="3"/>
        <v/>
      </c>
      <c r="N68" s="413"/>
    </row>
    <row r="69" spans="2:16" ht="18.75" customHeight="1">
      <c r="B69" s="108">
        <f t="shared" si="1"/>
        <v>0</v>
      </c>
      <c r="C69" s="112">
        <f t="shared" si="1"/>
        <v>0</v>
      </c>
      <c r="D69" s="113"/>
      <c r="E69" s="329">
        <f t="shared" si="2"/>
        <v>0</v>
      </c>
      <c r="F69" s="329"/>
      <c r="G69" s="329"/>
      <c r="H69" s="329"/>
      <c r="I69" s="329"/>
      <c r="J69" s="184" t="str">
        <f t="shared" si="4"/>
        <v/>
      </c>
      <c r="K69" s="187">
        <f t="shared" si="3"/>
        <v>0</v>
      </c>
      <c r="L69" s="186">
        <f t="shared" si="3"/>
        <v>0</v>
      </c>
      <c r="M69" s="412" t="str">
        <f t="shared" si="3"/>
        <v/>
      </c>
      <c r="N69" s="413"/>
    </row>
    <row r="70" spans="2:16" ht="18.75" customHeight="1">
      <c r="B70" s="108">
        <f t="shared" si="1"/>
        <v>0</v>
      </c>
      <c r="C70" s="112">
        <f t="shared" si="1"/>
        <v>0</v>
      </c>
      <c r="D70" s="113"/>
      <c r="E70" s="329">
        <f t="shared" si="2"/>
        <v>0</v>
      </c>
      <c r="F70" s="329"/>
      <c r="G70" s="329"/>
      <c r="H70" s="329"/>
      <c r="I70" s="329"/>
      <c r="J70" s="184" t="str">
        <f t="shared" si="4"/>
        <v/>
      </c>
      <c r="K70" s="187">
        <f t="shared" si="3"/>
        <v>0</v>
      </c>
      <c r="L70" s="186">
        <f t="shared" si="3"/>
        <v>0</v>
      </c>
      <c r="M70" s="412" t="str">
        <f t="shared" si="3"/>
        <v/>
      </c>
      <c r="N70" s="413"/>
    </row>
    <row r="71" spans="2:16" ht="18.75" customHeight="1">
      <c r="B71" s="108">
        <f t="shared" si="1"/>
        <v>0</v>
      </c>
      <c r="C71" s="112">
        <f t="shared" si="1"/>
        <v>0</v>
      </c>
      <c r="D71" s="113"/>
      <c r="E71" s="329">
        <f t="shared" si="2"/>
        <v>0</v>
      </c>
      <c r="F71" s="329"/>
      <c r="G71" s="329"/>
      <c r="H71" s="329"/>
      <c r="I71" s="329"/>
      <c r="J71" s="184" t="str">
        <f t="shared" si="4"/>
        <v/>
      </c>
      <c r="K71" s="187">
        <f t="shared" si="3"/>
        <v>0</v>
      </c>
      <c r="L71" s="186">
        <f t="shared" si="3"/>
        <v>0</v>
      </c>
      <c r="M71" s="412" t="str">
        <f t="shared" si="3"/>
        <v/>
      </c>
      <c r="N71" s="413"/>
    </row>
    <row r="72" spans="2:16" ht="18.75" customHeight="1">
      <c r="B72" s="108">
        <f t="shared" si="1"/>
        <v>0</v>
      </c>
      <c r="C72" s="112">
        <f t="shared" si="1"/>
        <v>0</v>
      </c>
      <c r="D72" s="113"/>
      <c r="E72" s="329">
        <f t="shared" si="2"/>
        <v>0</v>
      </c>
      <c r="F72" s="329"/>
      <c r="G72" s="329"/>
      <c r="H72" s="329"/>
      <c r="I72" s="329"/>
      <c r="J72" s="184" t="str">
        <f t="shared" si="4"/>
        <v/>
      </c>
      <c r="K72" s="187">
        <f t="shared" si="3"/>
        <v>0</v>
      </c>
      <c r="L72" s="186">
        <f t="shared" si="3"/>
        <v>0</v>
      </c>
      <c r="M72" s="412" t="str">
        <f t="shared" si="3"/>
        <v/>
      </c>
      <c r="N72" s="413"/>
    </row>
    <row r="73" spans="2:16" ht="18.75" customHeight="1">
      <c r="B73" s="108">
        <f t="shared" si="1"/>
        <v>0</v>
      </c>
      <c r="C73" s="112">
        <f t="shared" si="1"/>
        <v>0</v>
      </c>
      <c r="D73" s="113"/>
      <c r="E73" s="329">
        <f t="shared" si="2"/>
        <v>0</v>
      </c>
      <c r="F73" s="329"/>
      <c r="G73" s="329"/>
      <c r="H73" s="329"/>
      <c r="I73" s="329"/>
      <c r="J73" s="184" t="str">
        <f t="shared" si="4"/>
        <v/>
      </c>
      <c r="K73" s="187">
        <f t="shared" si="3"/>
        <v>0</v>
      </c>
      <c r="L73" s="186">
        <f t="shared" si="3"/>
        <v>0</v>
      </c>
      <c r="M73" s="412" t="str">
        <f t="shared" si="3"/>
        <v/>
      </c>
      <c r="N73" s="413"/>
    </row>
    <row r="74" spans="2:16" ht="18.75" customHeight="1">
      <c r="B74" s="108">
        <f t="shared" si="1"/>
        <v>0</v>
      </c>
      <c r="C74" s="112">
        <f t="shared" si="1"/>
        <v>0</v>
      </c>
      <c r="D74" s="113"/>
      <c r="E74" s="329">
        <f t="shared" si="2"/>
        <v>0</v>
      </c>
      <c r="F74" s="329"/>
      <c r="G74" s="329"/>
      <c r="H74" s="329"/>
      <c r="I74" s="329"/>
      <c r="J74" s="184" t="str">
        <f t="shared" si="4"/>
        <v/>
      </c>
      <c r="K74" s="187">
        <f t="shared" si="3"/>
        <v>0</v>
      </c>
      <c r="L74" s="186">
        <f t="shared" si="3"/>
        <v>0</v>
      </c>
      <c r="M74" s="412" t="str">
        <f t="shared" si="3"/>
        <v/>
      </c>
      <c r="N74" s="413"/>
    </row>
    <row r="75" spans="2:16" ht="18.75" customHeight="1">
      <c r="B75" s="109">
        <f t="shared" si="1"/>
        <v>0</v>
      </c>
      <c r="C75" s="114">
        <f t="shared" si="1"/>
        <v>0</v>
      </c>
      <c r="D75" s="115"/>
      <c r="E75" s="360">
        <f t="shared" si="2"/>
        <v>0</v>
      </c>
      <c r="F75" s="360"/>
      <c r="G75" s="360"/>
      <c r="H75" s="360"/>
      <c r="I75" s="360"/>
      <c r="J75" s="188" t="str">
        <f t="shared" si="4"/>
        <v/>
      </c>
      <c r="K75" s="189">
        <f t="shared" si="3"/>
        <v>0</v>
      </c>
      <c r="L75" s="190">
        <f t="shared" si="3"/>
        <v>0</v>
      </c>
      <c r="M75" s="414" t="str">
        <f t="shared" si="3"/>
        <v/>
      </c>
      <c r="N75" s="415"/>
    </row>
    <row r="76" spans="2:16" ht="18.75" customHeight="1">
      <c r="B76" s="131"/>
      <c r="C76" s="135"/>
      <c r="D76" s="135"/>
      <c r="E76" s="406" t="s">
        <v>76</v>
      </c>
      <c r="F76" s="406"/>
      <c r="G76" s="406"/>
      <c r="H76" s="406"/>
      <c r="I76" s="406"/>
      <c r="J76" s="135"/>
      <c r="K76" s="135"/>
      <c r="L76" s="132"/>
      <c r="M76" s="416">
        <f>M30</f>
        <v>0</v>
      </c>
      <c r="N76" s="417"/>
      <c r="P76" s="6" t="str">
        <f>IF(I77="10%","1.1",IF(I77="8%","1.08","0"))</f>
        <v>0</v>
      </c>
    </row>
    <row r="77" spans="2:16" ht="18.75" customHeight="1">
      <c r="B77" s="49"/>
      <c r="C77" s="102"/>
      <c r="D77" s="102"/>
      <c r="E77" s="340" t="s">
        <v>77</v>
      </c>
      <c r="F77" s="340"/>
      <c r="G77" s="340"/>
      <c r="H77" s="340"/>
      <c r="I77" s="340"/>
      <c r="J77" s="102"/>
      <c r="K77" s="102"/>
      <c r="L77" s="117" t="str">
        <f>L31</f>
        <v>10%</v>
      </c>
      <c r="M77" s="418">
        <f>M31</f>
        <v>0</v>
      </c>
      <c r="N77" s="419"/>
    </row>
    <row r="78" spans="2:16" ht="18.75" customHeight="1">
      <c r="B78" s="119"/>
      <c r="C78" s="120"/>
      <c r="D78" s="120"/>
      <c r="E78" s="407" t="s">
        <v>78</v>
      </c>
      <c r="F78" s="407"/>
      <c r="G78" s="407"/>
      <c r="H78" s="407"/>
      <c r="I78" s="407"/>
      <c r="J78" s="120"/>
      <c r="K78" s="120"/>
      <c r="L78" s="134"/>
      <c r="M78" s="420">
        <f>M32</f>
        <v>0</v>
      </c>
      <c r="N78" s="421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108</v>
      </c>
      <c r="G80" s="363" t="s">
        <v>111</v>
      </c>
      <c r="H80" s="363"/>
      <c r="J80" s="25"/>
      <c r="L80" s="25"/>
      <c r="M80" s="25"/>
      <c r="N80" s="25"/>
    </row>
    <row r="81" spans="2:17" ht="18.75" customHeight="1">
      <c r="B81" s="357" t="s">
        <v>48</v>
      </c>
      <c r="C81" s="358"/>
      <c r="D81" s="358"/>
      <c r="E81" s="358"/>
      <c r="F81" s="358"/>
      <c r="G81" s="358"/>
      <c r="H81" s="359"/>
      <c r="J81" s="25"/>
      <c r="L81" s="25"/>
      <c r="M81" s="25"/>
      <c r="N81" s="25"/>
    </row>
    <row r="82" spans="2:17" ht="18.75" customHeight="1">
      <c r="B82" s="339" t="s">
        <v>23</v>
      </c>
      <c r="C82" s="340"/>
      <c r="D82" s="340"/>
      <c r="E82" s="364">
        <f>E36</f>
        <v>0</v>
      </c>
      <c r="F82" s="365"/>
      <c r="G82" s="366"/>
      <c r="H82" s="50"/>
      <c r="J82" s="25"/>
      <c r="L82" s="25"/>
      <c r="M82" s="25"/>
      <c r="N82" s="25"/>
    </row>
    <row r="83" spans="2:17" ht="18.75" customHeight="1">
      <c r="B83" s="339" t="s">
        <v>24</v>
      </c>
      <c r="C83" s="340"/>
      <c r="D83" s="340"/>
      <c r="E83" s="364">
        <f>E37</f>
        <v>0</v>
      </c>
      <c r="F83" s="365"/>
      <c r="G83" s="366"/>
      <c r="H83" s="50"/>
      <c r="J83" s="25"/>
      <c r="L83" s="25"/>
      <c r="M83" s="25"/>
      <c r="N83" s="25"/>
    </row>
    <row r="84" spans="2:17" ht="18.75" customHeight="1">
      <c r="B84" s="339" t="s">
        <v>25</v>
      </c>
      <c r="C84" s="340"/>
      <c r="D84" s="340"/>
      <c r="E84" s="364">
        <f>E38</f>
        <v>0</v>
      </c>
      <c r="F84" s="365"/>
      <c r="G84" s="366"/>
      <c r="H84" s="50"/>
      <c r="J84" s="25"/>
      <c r="L84" s="25"/>
      <c r="M84" s="25"/>
      <c r="N84" s="25"/>
    </row>
    <row r="85" spans="2:17" ht="18.75" customHeight="1">
      <c r="B85" s="339" t="s">
        <v>26</v>
      </c>
      <c r="C85" s="340"/>
      <c r="D85" s="340"/>
      <c r="E85" s="364">
        <f>E39</f>
        <v>0</v>
      </c>
      <c r="F85" s="365"/>
      <c r="G85" s="366"/>
      <c r="H85" s="50"/>
      <c r="J85" s="25"/>
      <c r="L85" s="25"/>
      <c r="M85" s="25"/>
      <c r="N85" s="25"/>
    </row>
    <row r="86" spans="2:17" ht="18.75" customHeight="1">
      <c r="B86" s="339" t="s">
        <v>27</v>
      </c>
      <c r="C86" s="340"/>
      <c r="D86" s="340"/>
      <c r="E86" s="333"/>
      <c r="F86" s="334"/>
      <c r="G86" s="335"/>
      <c r="H86" s="50"/>
      <c r="J86" s="25"/>
      <c r="L86" s="25"/>
      <c r="M86" s="25"/>
      <c r="N86" s="25"/>
    </row>
    <row r="87" spans="2:17" ht="18.75" customHeight="1">
      <c r="B87" s="355" t="s">
        <v>28</v>
      </c>
      <c r="C87" s="356"/>
      <c r="D87" s="356"/>
      <c r="E87" s="422"/>
      <c r="F87" s="423"/>
      <c r="G87" s="424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9"/>
      <c r="C89" s="128"/>
      <c r="D89" s="128"/>
      <c r="E89" s="128"/>
      <c r="F89" s="128"/>
      <c r="G89" s="128"/>
      <c r="H89" s="128"/>
      <c r="I89" s="128"/>
      <c r="J89" s="129"/>
      <c r="K89" s="130"/>
      <c r="L89" s="129"/>
      <c r="M89" s="129"/>
      <c r="N89" s="150"/>
    </row>
    <row r="90" spans="2:17" ht="20.100000000000001" customHeight="1">
      <c r="B90" s="149"/>
      <c r="C90" s="128"/>
      <c r="D90" s="128"/>
      <c r="E90" s="128"/>
      <c r="F90" s="128"/>
      <c r="G90" s="128"/>
      <c r="H90" s="128"/>
      <c r="I90" s="128"/>
      <c r="J90" s="129"/>
      <c r="K90" s="130"/>
      <c r="L90" s="129"/>
      <c r="M90" s="129"/>
      <c r="N90" s="150"/>
    </row>
    <row r="91" spans="2:17" ht="20.100000000000001" customHeight="1">
      <c r="B91" s="151"/>
      <c r="J91" s="29"/>
      <c r="L91" s="29"/>
      <c r="M91" s="29"/>
      <c r="N91" s="152"/>
    </row>
    <row r="92" spans="2:17" ht="20.100000000000001" customHeight="1">
      <c r="B92" s="153"/>
      <c r="C92" s="154"/>
      <c r="D92" s="154"/>
      <c r="E92" s="154"/>
      <c r="F92" s="154"/>
      <c r="G92" s="154"/>
      <c r="H92" s="154"/>
      <c r="I92" s="154"/>
      <c r="J92" s="155"/>
      <c r="K92" s="156"/>
      <c r="L92" s="155"/>
      <c r="M92" s="155"/>
      <c r="N92" s="157"/>
    </row>
    <row r="93" spans="2:17" ht="16.5" customHeight="1">
      <c r="I93" s="173" t="str">
        <f>I47</f>
        <v>P-6</v>
      </c>
      <c r="J93" s="25"/>
      <c r="L93" s="25"/>
      <c r="M93" s="25"/>
      <c r="N93" s="25"/>
    </row>
    <row r="94" spans="2:17" ht="24" customHeight="1">
      <c r="B94" s="345" t="s">
        <v>49</v>
      </c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5" t="s">
        <v>22</v>
      </c>
      <c r="M96" s="346">
        <f>M50</f>
        <v>0</v>
      </c>
      <c r="N96" s="347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348" t="s">
        <v>6</v>
      </c>
      <c r="C99" s="348"/>
      <c r="D99" s="336"/>
      <c r="E99" s="337"/>
      <c r="F99" s="338"/>
      <c r="G99" s="5"/>
      <c r="H99" s="5"/>
      <c r="J99" s="86" t="s">
        <v>40</v>
      </c>
      <c r="K99" s="118">
        <f>K53</f>
        <v>0</v>
      </c>
      <c r="L99" s="327" t="str">
        <f>L53</f>
        <v/>
      </c>
      <c r="M99" s="327"/>
      <c r="N99" s="328"/>
    </row>
    <row r="100" spans="2:16" ht="18.75" customHeight="1">
      <c r="B100" s="349" t="s">
        <v>18</v>
      </c>
      <c r="C100" s="350"/>
      <c r="D100" s="341" t="str">
        <f>IF((D54)=0,"",(D54))</f>
        <v/>
      </c>
      <c r="E100" s="342"/>
      <c r="F100" s="342"/>
      <c r="G100" s="342"/>
      <c r="H100" s="343"/>
      <c r="I100" s="4"/>
      <c r="J100" s="87" t="s">
        <v>41</v>
      </c>
      <c r="K100" s="258">
        <f>K54</f>
        <v>0</v>
      </c>
      <c r="L100" s="259"/>
      <c r="M100" s="259"/>
      <c r="N100" s="344"/>
    </row>
    <row r="101" spans="2:16" ht="18.75" customHeight="1">
      <c r="B101" s="443" t="s">
        <v>7</v>
      </c>
      <c r="C101" s="444"/>
      <c r="D101" s="368" t="str">
        <f>IF((D55)=0,"",(D55))</f>
        <v/>
      </c>
      <c r="E101" s="369"/>
      <c r="F101" s="369"/>
      <c r="G101" s="369"/>
      <c r="H101" s="370"/>
      <c r="J101" s="88" t="s">
        <v>0</v>
      </c>
      <c r="K101" s="258">
        <f>K55</f>
        <v>0</v>
      </c>
      <c r="L101" s="259"/>
      <c r="M101" s="259"/>
      <c r="N101" s="344"/>
    </row>
    <row r="102" spans="2:16" ht="18.75" customHeight="1">
      <c r="B102" s="445" t="s">
        <v>8</v>
      </c>
      <c r="C102" s="446"/>
      <c r="D102" s="373" t="str">
        <f>IF((D56)=0,"",(D56))</f>
        <v/>
      </c>
      <c r="E102" s="374"/>
      <c r="F102" s="374"/>
      <c r="G102" s="374"/>
      <c r="H102" s="375"/>
      <c r="I102" s="5"/>
      <c r="J102" s="89" t="s">
        <v>75</v>
      </c>
      <c r="K102" s="258">
        <f>K56</f>
        <v>0</v>
      </c>
      <c r="L102" s="259"/>
      <c r="M102" s="254">
        <f>M56</f>
        <v>0</v>
      </c>
      <c r="N102" s="371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90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61"/>
      <c r="C104" s="361"/>
      <c r="D104" s="362"/>
      <c r="E104" s="362"/>
      <c r="F104" s="362"/>
      <c r="G104" s="362"/>
      <c r="H104" s="362"/>
      <c r="I104" s="5"/>
      <c r="L104" s="3" t="s">
        <v>51</v>
      </c>
      <c r="M104" s="429" t="s">
        <v>97</v>
      </c>
      <c r="N104" s="429"/>
    </row>
    <row r="105" spans="2:16" ht="10.5" customHeight="1">
      <c r="J105" s="25"/>
      <c r="L105" s="25"/>
      <c r="M105" s="429"/>
      <c r="N105" s="429"/>
    </row>
    <row r="106" spans="2:16" ht="18.75" customHeight="1">
      <c r="B106" s="85" t="s">
        <v>9</v>
      </c>
      <c r="C106" s="94" t="s">
        <v>10</v>
      </c>
      <c r="D106" s="94" t="s">
        <v>11</v>
      </c>
      <c r="E106" s="330" t="s">
        <v>12</v>
      </c>
      <c r="F106" s="330"/>
      <c r="G106" s="330"/>
      <c r="H106" s="330"/>
      <c r="I106" s="330"/>
      <c r="J106" s="116" t="s">
        <v>13</v>
      </c>
      <c r="K106" s="94" t="s">
        <v>14</v>
      </c>
      <c r="L106" s="116" t="s">
        <v>15</v>
      </c>
      <c r="M106" s="408" t="s">
        <v>16</v>
      </c>
      <c r="N106" s="409"/>
    </row>
    <row r="107" spans="2:16" ht="18.75" customHeight="1">
      <c r="B107" s="107">
        <f>B61</f>
        <v>0</v>
      </c>
      <c r="C107" s="110">
        <f>C61</f>
        <v>0</v>
      </c>
      <c r="D107" s="111"/>
      <c r="E107" s="354">
        <f t="shared" ref="E107:E121" si="5">E61</f>
        <v>0</v>
      </c>
      <c r="F107" s="354"/>
      <c r="G107" s="354"/>
      <c r="H107" s="354"/>
      <c r="I107" s="354"/>
      <c r="J107" s="191" t="str">
        <f>IF((J61)=0,"",(J61))</f>
        <v/>
      </c>
      <c r="K107" s="192">
        <f>K61</f>
        <v>0</v>
      </c>
      <c r="L107" s="193">
        <f>L61</f>
        <v>0</v>
      </c>
      <c r="M107" s="410" t="str">
        <f>M61</f>
        <v/>
      </c>
      <c r="N107" s="411"/>
    </row>
    <row r="108" spans="2:16" ht="18.75" customHeight="1">
      <c r="B108" s="108">
        <f t="shared" ref="B108:C121" si="6">B62</f>
        <v>0</v>
      </c>
      <c r="C108" s="112">
        <f t="shared" si="6"/>
        <v>0</v>
      </c>
      <c r="D108" s="113"/>
      <c r="E108" s="329">
        <f t="shared" si="5"/>
        <v>0</v>
      </c>
      <c r="F108" s="329"/>
      <c r="G108" s="329"/>
      <c r="H108" s="329"/>
      <c r="I108" s="329"/>
      <c r="J108" s="184" t="str">
        <f>IF((J62)=0,"",(J62))</f>
        <v/>
      </c>
      <c r="K108" s="187">
        <f t="shared" ref="K108:M121" si="7">K62</f>
        <v>0</v>
      </c>
      <c r="L108" s="186">
        <f t="shared" si="7"/>
        <v>0</v>
      </c>
      <c r="M108" s="412" t="str">
        <f t="shared" si="7"/>
        <v/>
      </c>
      <c r="N108" s="413"/>
    </row>
    <row r="109" spans="2:16" ht="18.75" customHeight="1">
      <c r="B109" s="108">
        <f t="shared" si="6"/>
        <v>0</v>
      </c>
      <c r="C109" s="112">
        <f t="shared" si="6"/>
        <v>0</v>
      </c>
      <c r="D109" s="113"/>
      <c r="E109" s="329">
        <f t="shared" si="5"/>
        <v>0</v>
      </c>
      <c r="F109" s="329"/>
      <c r="G109" s="329"/>
      <c r="H109" s="329"/>
      <c r="I109" s="329"/>
      <c r="J109" s="184" t="str">
        <f t="shared" ref="J109:J121" si="8">IF((J63)=0,"",(J63))</f>
        <v/>
      </c>
      <c r="K109" s="187">
        <f t="shared" si="7"/>
        <v>0</v>
      </c>
      <c r="L109" s="186">
        <f t="shared" si="7"/>
        <v>0</v>
      </c>
      <c r="M109" s="412" t="str">
        <f t="shared" si="7"/>
        <v/>
      </c>
      <c r="N109" s="413"/>
    </row>
    <row r="110" spans="2:16" ht="18.75" customHeight="1">
      <c r="B110" s="108">
        <f t="shared" si="6"/>
        <v>0</v>
      </c>
      <c r="C110" s="112">
        <f t="shared" si="6"/>
        <v>0</v>
      </c>
      <c r="D110" s="113"/>
      <c r="E110" s="329">
        <f t="shared" si="5"/>
        <v>0</v>
      </c>
      <c r="F110" s="329"/>
      <c r="G110" s="329"/>
      <c r="H110" s="329"/>
      <c r="I110" s="329"/>
      <c r="J110" s="184" t="str">
        <f t="shared" si="8"/>
        <v/>
      </c>
      <c r="K110" s="187">
        <f t="shared" si="7"/>
        <v>0</v>
      </c>
      <c r="L110" s="186">
        <f t="shared" si="7"/>
        <v>0</v>
      </c>
      <c r="M110" s="412" t="str">
        <f t="shared" si="7"/>
        <v/>
      </c>
      <c r="N110" s="413"/>
    </row>
    <row r="111" spans="2:16" ht="18.75" customHeight="1">
      <c r="B111" s="108">
        <f t="shared" si="6"/>
        <v>0</v>
      </c>
      <c r="C111" s="112">
        <f t="shared" si="6"/>
        <v>0</v>
      </c>
      <c r="D111" s="113"/>
      <c r="E111" s="329">
        <f t="shared" si="5"/>
        <v>0</v>
      </c>
      <c r="F111" s="329"/>
      <c r="G111" s="329"/>
      <c r="H111" s="329"/>
      <c r="I111" s="329"/>
      <c r="J111" s="184" t="str">
        <f t="shared" si="8"/>
        <v/>
      </c>
      <c r="K111" s="187">
        <f t="shared" si="7"/>
        <v>0</v>
      </c>
      <c r="L111" s="186">
        <f t="shared" si="7"/>
        <v>0</v>
      </c>
      <c r="M111" s="412" t="str">
        <f t="shared" si="7"/>
        <v/>
      </c>
      <c r="N111" s="413"/>
    </row>
    <row r="112" spans="2:16" ht="18.75" customHeight="1">
      <c r="B112" s="108">
        <f t="shared" si="6"/>
        <v>0</v>
      </c>
      <c r="C112" s="112">
        <f t="shared" si="6"/>
        <v>0</v>
      </c>
      <c r="D112" s="113"/>
      <c r="E112" s="329">
        <f t="shared" si="5"/>
        <v>0</v>
      </c>
      <c r="F112" s="329"/>
      <c r="G112" s="329"/>
      <c r="H112" s="329"/>
      <c r="I112" s="329"/>
      <c r="J112" s="184" t="str">
        <f t="shared" si="8"/>
        <v/>
      </c>
      <c r="K112" s="187">
        <f t="shared" si="7"/>
        <v>0</v>
      </c>
      <c r="L112" s="186">
        <f t="shared" si="7"/>
        <v>0</v>
      </c>
      <c r="M112" s="412" t="str">
        <f t="shared" si="7"/>
        <v/>
      </c>
      <c r="N112" s="413"/>
    </row>
    <row r="113" spans="2:16" ht="18.75" customHeight="1">
      <c r="B113" s="108">
        <f t="shared" si="6"/>
        <v>0</v>
      </c>
      <c r="C113" s="112">
        <f t="shared" si="6"/>
        <v>0</v>
      </c>
      <c r="D113" s="113"/>
      <c r="E113" s="329">
        <f t="shared" si="5"/>
        <v>0</v>
      </c>
      <c r="F113" s="329"/>
      <c r="G113" s="329"/>
      <c r="H113" s="329"/>
      <c r="I113" s="329"/>
      <c r="J113" s="184" t="str">
        <f t="shared" si="8"/>
        <v/>
      </c>
      <c r="K113" s="187">
        <f t="shared" si="7"/>
        <v>0</v>
      </c>
      <c r="L113" s="186">
        <f t="shared" si="7"/>
        <v>0</v>
      </c>
      <c r="M113" s="412" t="str">
        <f t="shared" si="7"/>
        <v/>
      </c>
      <c r="N113" s="413"/>
    </row>
    <row r="114" spans="2:16" ht="18.75" customHeight="1">
      <c r="B114" s="108">
        <f t="shared" si="6"/>
        <v>0</v>
      </c>
      <c r="C114" s="112">
        <f t="shared" si="6"/>
        <v>0</v>
      </c>
      <c r="D114" s="113"/>
      <c r="E114" s="329">
        <f t="shared" si="5"/>
        <v>0</v>
      </c>
      <c r="F114" s="329"/>
      <c r="G114" s="329"/>
      <c r="H114" s="329"/>
      <c r="I114" s="329"/>
      <c r="J114" s="184" t="str">
        <f t="shared" si="8"/>
        <v/>
      </c>
      <c r="K114" s="187">
        <f t="shared" si="7"/>
        <v>0</v>
      </c>
      <c r="L114" s="186">
        <f t="shared" si="7"/>
        <v>0</v>
      </c>
      <c r="M114" s="412" t="str">
        <f t="shared" si="7"/>
        <v/>
      </c>
      <c r="N114" s="413"/>
    </row>
    <row r="115" spans="2:16" ht="18.75" customHeight="1">
      <c r="B115" s="108">
        <f t="shared" si="6"/>
        <v>0</v>
      </c>
      <c r="C115" s="112">
        <f t="shared" si="6"/>
        <v>0</v>
      </c>
      <c r="D115" s="113"/>
      <c r="E115" s="329">
        <f t="shared" si="5"/>
        <v>0</v>
      </c>
      <c r="F115" s="329"/>
      <c r="G115" s="329"/>
      <c r="H115" s="329"/>
      <c r="I115" s="329"/>
      <c r="J115" s="184" t="str">
        <f t="shared" si="8"/>
        <v/>
      </c>
      <c r="K115" s="187">
        <f t="shared" si="7"/>
        <v>0</v>
      </c>
      <c r="L115" s="186">
        <f t="shared" si="7"/>
        <v>0</v>
      </c>
      <c r="M115" s="412" t="str">
        <f t="shared" si="7"/>
        <v/>
      </c>
      <c r="N115" s="413"/>
    </row>
    <row r="116" spans="2:16" ht="18.75" customHeight="1">
      <c r="B116" s="108">
        <f t="shared" si="6"/>
        <v>0</v>
      </c>
      <c r="C116" s="112">
        <f t="shared" si="6"/>
        <v>0</v>
      </c>
      <c r="D116" s="113"/>
      <c r="E116" s="329">
        <f t="shared" si="5"/>
        <v>0</v>
      </c>
      <c r="F116" s="329"/>
      <c r="G116" s="329"/>
      <c r="H116" s="329"/>
      <c r="I116" s="329"/>
      <c r="J116" s="184" t="str">
        <f t="shared" si="8"/>
        <v/>
      </c>
      <c r="K116" s="187">
        <f t="shared" si="7"/>
        <v>0</v>
      </c>
      <c r="L116" s="186">
        <f t="shared" si="7"/>
        <v>0</v>
      </c>
      <c r="M116" s="412" t="str">
        <f t="shared" si="7"/>
        <v/>
      </c>
      <c r="N116" s="413"/>
    </row>
    <row r="117" spans="2:16" ht="18.75" customHeight="1">
      <c r="B117" s="108">
        <f t="shared" si="6"/>
        <v>0</v>
      </c>
      <c r="C117" s="112">
        <f t="shared" si="6"/>
        <v>0</v>
      </c>
      <c r="D117" s="113"/>
      <c r="E117" s="329">
        <f t="shared" si="5"/>
        <v>0</v>
      </c>
      <c r="F117" s="329"/>
      <c r="G117" s="329"/>
      <c r="H117" s="329"/>
      <c r="I117" s="329"/>
      <c r="J117" s="184" t="str">
        <f t="shared" si="8"/>
        <v/>
      </c>
      <c r="K117" s="187">
        <f t="shared" si="7"/>
        <v>0</v>
      </c>
      <c r="L117" s="186">
        <f t="shared" si="7"/>
        <v>0</v>
      </c>
      <c r="M117" s="412" t="str">
        <f t="shared" si="7"/>
        <v/>
      </c>
      <c r="N117" s="413"/>
    </row>
    <row r="118" spans="2:16" ht="18.75" customHeight="1">
      <c r="B118" s="108">
        <f t="shared" si="6"/>
        <v>0</v>
      </c>
      <c r="C118" s="112">
        <f t="shared" si="6"/>
        <v>0</v>
      </c>
      <c r="D118" s="113"/>
      <c r="E118" s="329">
        <f t="shared" si="5"/>
        <v>0</v>
      </c>
      <c r="F118" s="329"/>
      <c r="G118" s="329"/>
      <c r="H118" s="329"/>
      <c r="I118" s="329"/>
      <c r="J118" s="184" t="str">
        <f t="shared" si="8"/>
        <v/>
      </c>
      <c r="K118" s="187">
        <f t="shared" si="7"/>
        <v>0</v>
      </c>
      <c r="L118" s="186">
        <f t="shared" si="7"/>
        <v>0</v>
      </c>
      <c r="M118" s="412" t="str">
        <f t="shared" si="7"/>
        <v/>
      </c>
      <c r="N118" s="413"/>
    </row>
    <row r="119" spans="2:16" ht="18.75" customHeight="1">
      <c r="B119" s="108">
        <f t="shared" si="6"/>
        <v>0</v>
      </c>
      <c r="C119" s="112">
        <f t="shared" si="6"/>
        <v>0</v>
      </c>
      <c r="D119" s="113"/>
      <c r="E119" s="329">
        <f t="shared" si="5"/>
        <v>0</v>
      </c>
      <c r="F119" s="329"/>
      <c r="G119" s="329"/>
      <c r="H119" s="329"/>
      <c r="I119" s="329"/>
      <c r="J119" s="184" t="str">
        <f t="shared" si="8"/>
        <v/>
      </c>
      <c r="K119" s="187">
        <f t="shared" si="7"/>
        <v>0</v>
      </c>
      <c r="L119" s="186">
        <f t="shared" si="7"/>
        <v>0</v>
      </c>
      <c r="M119" s="412" t="str">
        <f t="shared" si="7"/>
        <v/>
      </c>
      <c r="N119" s="413"/>
    </row>
    <row r="120" spans="2:16" ht="18.75" customHeight="1">
      <c r="B120" s="108">
        <f t="shared" si="6"/>
        <v>0</v>
      </c>
      <c r="C120" s="112">
        <f t="shared" si="6"/>
        <v>0</v>
      </c>
      <c r="D120" s="113"/>
      <c r="E120" s="329">
        <f t="shared" si="5"/>
        <v>0</v>
      </c>
      <c r="F120" s="329"/>
      <c r="G120" s="329"/>
      <c r="H120" s="329"/>
      <c r="I120" s="329"/>
      <c r="J120" s="184" t="str">
        <f t="shared" si="8"/>
        <v/>
      </c>
      <c r="K120" s="187">
        <f t="shared" si="7"/>
        <v>0</v>
      </c>
      <c r="L120" s="186">
        <f t="shared" si="7"/>
        <v>0</v>
      </c>
      <c r="M120" s="412" t="str">
        <f t="shared" si="7"/>
        <v/>
      </c>
      <c r="N120" s="413"/>
    </row>
    <row r="121" spans="2:16" ht="18.75" customHeight="1">
      <c r="B121" s="109">
        <f t="shared" si="6"/>
        <v>0</v>
      </c>
      <c r="C121" s="114">
        <f t="shared" si="6"/>
        <v>0</v>
      </c>
      <c r="D121" s="115"/>
      <c r="E121" s="360">
        <f t="shared" si="5"/>
        <v>0</v>
      </c>
      <c r="F121" s="360"/>
      <c r="G121" s="360"/>
      <c r="H121" s="360"/>
      <c r="I121" s="360"/>
      <c r="J121" s="188" t="str">
        <f t="shared" si="8"/>
        <v/>
      </c>
      <c r="K121" s="189">
        <f t="shared" si="7"/>
        <v>0</v>
      </c>
      <c r="L121" s="190">
        <f t="shared" si="7"/>
        <v>0</v>
      </c>
      <c r="M121" s="414" t="str">
        <f t="shared" si="7"/>
        <v/>
      </c>
      <c r="N121" s="415"/>
    </row>
    <row r="122" spans="2:16" ht="18.75" customHeight="1">
      <c r="B122" s="131"/>
      <c r="C122" s="135"/>
      <c r="D122" s="135"/>
      <c r="E122" s="406" t="s">
        <v>76</v>
      </c>
      <c r="F122" s="406"/>
      <c r="G122" s="406"/>
      <c r="H122" s="406"/>
      <c r="I122" s="406"/>
      <c r="J122" s="135"/>
      <c r="K122" s="135"/>
      <c r="L122" s="132"/>
      <c r="M122" s="416">
        <f>M76</f>
        <v>0</v>
      </c>
      <c r="N122" s="417"/>
      <c r="P122" s="6" t="str">
        <f>IF(I123="10%","1.1",IF(I123="8%","1.08","0"))</f>
        <v>0</v>
      </c>
    </row>
    <row r="123" spans="2:16" ht="18.75" customHeight="1">
      <c r="B123" s="49"/>
      <c r="C123" s="102"/>
      <c r="D123" s="102"/>
      <c r="E123" s="340" t="s">
        <v>77</v>
      </c>
      <c r="F123" s="340"/>
      <c r="G123" s="340"/>
      <c r="H123" s="340"/>
      <c r="I123" s="340"/>
      <c r="J123" s="102"/>
      <c r="K123" s="133"/>
      <c r="L123" s="117" t="str">
        <f>L31</f>
        <v>10%</v>
      </c>
      <c r="M123" s="418">
        <f>M77</f>
        <v>0</v>
      </c>
      <c r="N123" s="419"/>
    </row>
    <row r="124" spans="2:16" ht="18.75" customHeight="1">
      <c r="B124" s="119"/>
      <c r="C124" s="120"/>
      <c r="D124" s="120"/>
      <c r="E124" s="407" t="s">
        <v>78</v>
      </c>
      <c r="F124" s="407"/>
      <c r="G124" s="407"/>
      <c r="H124" s="407"/>
      <c r="I124" s="407"/>
      <c r="J124" s="120"/>
      <c r="K124" s="120"/>
      <c r="L124" s="134"/>
      <c r="M124" s="420">
        <f>M78</f>
        <v>0</v>
      </c>
      <c r="N124" s="421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108</v>
      </c>
      <c r="G126" s="363" t="s">
        <v>111</v>
      </c>
      <c r="H126" s="363"/>
      <c r="J126" s="25"/>
      <c r="L126" s="25"/>
      <c r="M126" s="25"/>
      <c r="N126" s="25"/>
    </row>
    <row r="127" spans="2:16" ht="18.75" customHeight="1">
      <c r="B127" s="425" t="s">
        <v>48</v>
      </c>
      <c r="C127" s="406"/>
      <c r="D127" s="406"/>
      <c r="E127" s="406"/>
      <c r="F127" s="406"/>
      <c r="G127" s="406"/>
      <c r="H127" s="426"/>
      <c r="J127" s="25"/>
      <c r="L127" s="25"/>
      <c r="M127" s="25"/>
      <c r="N127" s="25"/>
    </row>
    <row r="128" spans="2:16" ht="18.75" customHeight="1">
      <c r="B128" s="427" t="s">
        <v>23</v>
      </c>
      <c r="C128" s="428"/>
      <c r="D128" s="428"/>
      <c r="E128" s="364">
        <f>E82</f>
        <v>0</v>
      </c>
      <c r="F128" s="365"/>
      <c r="G128" s="366"/>
      <c r="H128" s="125"/>
      <c r="J128" s="25"/>
      <c r="L128" s="25"/>
      <c r="M128" s="25"/>
      <c r="N128" s="25"/>
    </row>
    <row r="129" spans="2:14" ht="18.75" customHeight="1">
      <c r="B129" s="339" t="s">
        <v>24</v>
      </c>
      <c r="C129" s="340"/>
      <c r="D129" s="340"/>
      <c r="E129" s="364">
        <f>E83</f>
        <v>0</v>
      </c>
      <c r="F129" s="365"/>
      <c r="G129" s="366"/>
      <c r="H129" s="50"/>
      <c r="J129" s="25"/>
      <c r="L129" s="25"/>
      <c r="M129" s="25"/>
      <c r="N129" s="25"/>
    </row>
    <row r="130" spans="2:14" ht="18.75" customHeight="1">
      <c r="B130" s="339" t="s">
        <v>25</v>
      </c>
      <c r="C130" s="340"/>
      <c r="D130" s="340"/>
      <c r="E130" s="364">
        <f>E84</f>
        <v>0</v>
      </c>
      <c r="F130" s="365"/>
      <c r="G130" s="366"/>
      <c r="H130" s="50"/>
      <c r="J130" s="25"/>
      <c r="L130" s="25"/>
      <c r="M130" s="25"/>
      <c r="N130" s="25"/>
    </row>
    <row r="131" spans="2:14" ht="18.75" customHeight="1">
      <c r="B131" s="339" t="s">
        <v>26</v>
      </c>
      <c r="C131" s="340"/>
      <c r="D131" s="340"/>
      <c r="E131" s="364">
        <f>E85</f>
        <v>0</v>
      </c>
      <c r="F131" s="365"/>
      <c r="G131" s="366"/>
      <c r="H131" s="50"/>
      <c r="J131" s="25"/>
      <c r="L131" s="25"/>
      <c r="M131" s="25"/>
      <c r="N131" s="25"/>
    </row>
    <row r="132" spans="2:14" ht="18.75" customHeight="1">
      <c r="B132" s="339" t="s">
        <v>27</v>
      </c>
      <c r="C132" s="340"/>
      <c r="D132" s="340"/>
      <c r="E132" s="333"/>
      <c r="F132" s="334"/>
      <c r="G132" s="335"/>
      <c r="H132" s="50"/>
      <c r="J132" s="25"/>
      <c r="L132" s="25"/>
      <c r="M132" s="25"/>
      <c r="N132" s="25"/>
    </row>
    <row r="133" spans="2:14" ht="18.75" customHeight="1">
      <c r="B133" s="355" t="s">
        <v>28</v>
      </c>
      <c r="C133" s="356"/>
      <c r="D133" s="356"/>
      <c r="E133" s="422"/>
      <c r="F133" s="423"/>
      <c r="G133" s="424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5" customHeight="1">
      <c r="I139" s="4" t="str">
        <f>I47</f>
        <v>P-6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B15:B29 B61:B75 B107:B121">
      <formula1>1</formula1>
      <formula2>12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C15:C29 C107:C121 C61:C75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345" t="s">
        <v>52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176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5" t="s">
        <v>22</v>
      </c>
      <c r="M4" s="450"/>
      <c r="N4" s="451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348" t="s">
        <v>6</v>
      </c>
      <c r="C7" s="348"/>
      <c r="D7" s="336"/>
      <c r="E7" s="337"/>
      <c r="F7" s="338"/>
      <c r="G7" s="5"/>
      <c r="H7" s="5"/>
      <c r="J7" s="86" t="s">
        <v>40</v>
      </c>
      <c r="K7" s="104">
        <f>基本情報入力シート!C7</f>
        <v>0</v>
      </c>
      <c r="L7" s="396" t="str">
        <f>基本情報入力シート!C8&amp;基本情報入力シート!C9</f>
        <v/>
      </c>
      <c r="M7" s="396"/>
      <c r="N7" s="397"/>
    </row>
    <row r="8" spans="1:17" ht="18.75" customHeight="1">
      <c r="B8" s="348" t="s">
        <v>18</v>
      </c>
      <c r="C8" s="348"/>
      <c r="D8" s="447"/>
      <c r="E8" s="448"/>
      <c r="F8" s="448"/>
      <c r="G8" s="448"/>
      <c r="H8" s="449"/>
      <c r="I8" s="4"/>
      <c r="J8" s="87" t="s">
        <v>41</v>
      </c>
      <c r="K8" s="258">
        <f>基本情報入力シート!C5</f>
        <v>0</v>
      </c>
      <c r="L8" s="259"/>
      <c r="M8" s="259"/>
      <c r="N8" s="344"/>
    </row>
    <row r="9" spans="1:17" ht="18.75" customHeight="1">
      <c r="B9" s="367" t="s">
        <v>7</v>
      </c>
      <c r="C9" s="367"/>
      <c r="D9" s="401"/>
      <c r="E9" s="402"/>
      <c r="F9" s="402"/>
      <c r="G9" s="402"/>
      <c r="H9" s="403"/>
      <c r="J9" s="88" t="s">
        <v>0</v>
      </c>
      <c r="K9" s="258">
        <f>基本情報入力シート!C6</f>
        <v>0</v>
      </c>
      <c r="L9" s="259"/>
      <c r="M9" s="259"/>
      <c r="N9" s="344"/>
    </row>
    <row r="10" spans="1:17" ht="18.75" customHeight="1">
      <c r="B10" s="386" t="s">
        <v>8</v>
      </c>
      <c r="C10" s="386"/>
      <c r="D10" s="383"/>
      <c r="E10" s="384"/>
      <c r="F10" s="384"/>
      <c r="G10" s="384"/>
      <c r="H10" s="385"/>
      <c r="I10" s="5"/>
      <c r="J10" s="89" t="s">
        <v>75</v>
      </c>
      <c r="K10" s="258">
        <f>基本情報入力シート!C10</f>
        <v>0</v>
      </c>
      <c r="L10" s="259"/>
      <c r="M10" s="254">
        <f>基本情報入力シート!C11</f>
        <v>0</v>
      </c>
      <c r="N10" s="371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90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5"/>
      <c r="C12" s="106"/>
      <c r="D12" s="106"/>
      <c r="E12" s="106"/>
      <c r="F12" s="106"/>
      <c r="G12" s="106"/>
      <c r="H12" s="106"/>
      <c r="I12" s="5"/>
      <c r="L12" s="3" t="s">
        <v>51</v>
      </c>
      <c r="M12" s="429" t="s">
        <v>96</v>
      </c>
      <c r="N12" s="429"/>
    </row>
    <row r="13" spans="1:17" ht="10.5" customHeight="1">
      <c r="M13" s="430"/>
      <c r="N13" s="430"/>
    </row>
    <row r="14" spans="1:17" ht="18.75" customHeight="1">
      <c r="B14" s="85" t="s">
        <v>9</v>
      </c>
      <c r="C14" s="94" t="s">
        <v>10</v>
      </c>
      <c r="D14" s="94" t="s">
        <v>11</v>
      </c>
      <c r="E14" s="330" t="s">
        <v>12</v>
      </c>
      <c r="F14" s="330"/>
      <c r="G14" s="330"/>
      <c r="H14" s="330"/>
      <c r="I14" s="330"/>
      <c r="J14" s="95" t="s">
        <v>13</v>
      </c>
      <c r="K14" s="94" t="s">
        <v>14</v>
      </c>
      <c r="L14" s="95" t="s">
        <v>15</v>
      </c>
      <c r="M14" s="439" t="s">
        <v>16</v>
      </c>
      <c r="N14" s="440"/>
    </row>
    <row r="15" spans="1:17" ht="18.75" customHeight="1">
      <c r="A15" s="174">
        <v>1</v>
      </c>
      <c r="B15" s="91"/>
      <c r="C15" s="96"/>
      <c r="D15" s="97"/>
      <c r="E15" s="331"/>
      <c r="F15" s="331"/>
      <c r="G15" s="331"/>
      <c r="H15" s="331"/>
      <c r="I15" s="331"/>
      <c r="J15" s="121"/>
      <c r="K15" s="178"/>
      <c r="L15" s="179"/>
      <c r="M15" s="441" t="str">
        <f>IF((J15*L15)=0,"",(ROUND(J15*L15,0)))</f>
        <v/>
      </c>
      <c r="N15" s="442"/>
    </row>
    <row r="16" spans="1:17" ht="18.75" customHeight="1">
      <c r="A16" s="174">
        <v>2</v>
      </c>
      <c r="B16" s="92"/>
      <c r="C16" s="98"/>
      <c r="D16" s="99"/>
      <c r="E16" s="332"/>
      <c r="F16" s="332"/>
      <c r="G16" s="332"/>
      <c r="H16" s="332"/>
      <c r="I16" s="332"/>
      <c r="J16" s="122"/>
      <c r="K16" s="180"/>
      <c r="L16" s="181"/>
      <c r="M16" s="431" t="str">
        <f t="shared" ref="M16:M29" si="0">IF((J16*L16)=0,"",(ROUND(J16*L16,0)))</f>
        <v/>
      </c>
      <c r="N16" s="432"/>
    </row>
    <row r="17" spans="1:16" ht="18.75" customHeight="1">
      <c r="A17" s="174">
        <v>3</v>
      </c>
      <c r="B17" s="92"/>
      <c r="C17" s="98"/>
      <c r="D17" s="99"/>
      <c r="E17" s="332"/>
      <c r="F17" s="332"/>
      <c r="G17" s="332"/>
      <c r="H17" s="332"/>
      <c r="I17" s="332"/>
      <c r="J17" s="122"/>
      <c r="K17" s="180"/>
      <c r="L17" s="181"/>
      <c r="M17" s="431" t="str">
        <f t="shared" si="0"/>
        <v/>
      </c>
      <c r="N17" s="432"/>
    </row>
    <row r="18" spans="1:16" ht="18.75" customHeight="1">
      <c r="A18" s="174">
        <v>4</v>
      </c>
      <c r="B18" s="92"/>
      <c r="C18" s="98"/>
      <c r="D18" s="99"/>
      <c r="E18" s="332"/>
      <c r="F18" s="332"/>
      <c r="G18" s="332"/>
      <c r="H18" s="332"/>
      <c r="I18" s="332"/>
      <c r="J18" s="122"/>
      <c r="K18" s="180"/>
      <c r="L18" s="181"/>
      <c r="M18" s="431" t="str">
        <f t="shared" si="0"/>
        <v/>
      </c>
      <c r="N18" s="432"/>
    </row>
    <row r="19" spans="1:16" ht="18.75" customHeight="1">
      <c r="A19" s="174">
        <v>5</v>
      </c>
      <c r="B19" s="92"/>
      <c r="C19" s="98"/>
      <c r="D19" s="99"/>
      <c r="E19" s="332"/>
      <c r="F19" s="332"/>
      <c r="G19" s="332"/>
      <c r="H19" s="332"/>
      <c r="I19" s="332"/>
      <c r="J19" s="122"/>
      <c r="K19" s="180"/>
      <c r="L19" s="181"/>
      <c r="M19" s="431" t="str">
        <f t="shared" si="0"/>
        <v/>
      </c>
      <c r="N19" s="432"/>
    </row>
    <row r="20" spans="1:16" ht="18.75" customHeight="1">
      <c r="A20" s="174">
        <v>6</v>
      </c>
      <c r="B20" s="92"/>
      <c r="C20" s="98"/>
      <c r="D20" s="99"/>
      <c r="E20" s="332"/>
      <c r="F20" s="332"/>
      <c r="G20" s="332"/>
      <c r="H20" s="332"/>
      <c r="I20" s="332"/>
      <c r="J20" s="122"/>
      <c r="K20" s="180"/>
      <c r="L20" s="181"/>
      <c r="M20" s="431" t="str">
        <f t="shared" si="0"/>
        <v/>
      </c>
      <c r="N20" s="432"/>
    </row>
    <row r="21" spans="1:16" ht="18.75" customHeight="1">
      <c r="A21" s="174">
        <v>7</v>
      </c>
      <c r="B21" s="92"/>
      <c r="C21" s="98"/>
      <c r="D21" s="99"/>
      <c r="E21" s="332"/>
      <c r="F21" s="332"/>
      <c r="G21" s="332"/>
      <c r="H21" s="332"/>
      <c r="I21" s="332"/>
      <c r="J21" s="122"/>
      <c r="K21" s="180"/>
      <c r="L21" s="181"/>
      <c r="M21" s="431" t="str">
        <f t="shared" si="0"/>
        <v/>
      </c>
      <c r="N21" s="432"/>
    </row>
    <row r="22" spans="1:16" ht="18.75" customHeight="1">
      <c r="A22" s="174">
        <v>8</v>
      </c>
      <c r="B22" s="92"/>
      <c r="C22" s="98"/>
      <c r="D22" s="99"/>
      <c r="E22" s="332"/>
      <c r="F22" s="332"/>
      <c r="G22" s="332"/>
      <c r="H22" s="332"/>
      <c r="I22" s="332"/>
      <c r="J22" s="122"/>
      <c r="K22" s="180"/>
      <c r="L22" s="181"/>
      <c r="M22" s="431" t="str">
        <f t="shared" si="0"/>
        <v/>
      </c>
      <c r="N22" s="432"/>
    </row>
    <row r="23" spans="1:16" ht="18.75" customHeight="1">
      <c r="A23" s="174">
        <v>9</v>
      </c>
      <c r="B23" s="92"/>
      <c r="C23" s="98"/>
      <c r="D23" s="99"/>
      <c r="E23" s="332"/>
      <c r="F23" s="332"/>
      <c r="G23" s="332"/>
      <c r="H23" s="332"/>
      <c r="I23" s="332"/>
      <c r="J23" s="122"/>
      <c r="K23" s="180"/>
      <c r="L23" s="181"/>
      <c r="M23" s="431" t="str">
        <f t="shared" si="0"/>
        <v/>
      </c>
      <c r="N23" s="432"/>
    </row>
    <row r="24" spans="1:16" ht="18.75" customHeight="1">
      <c r="A24" s="174">
        <v>10</v>
      </c>
      <c r="B24" s="92"/>
      <c r="C24" s="98"/>
      <c r="D24" s="99"/>
      <c r="E24" s="332"/>
      <c r="F24" s="332"/>
      <c r="G24" s="332"/>
      <c r="H24" s="332"/>
      <c r="I24" s="332"/>
      <c r="J24" s="122"/>
      <c r="K24" s="180"/>
      <c r="L24" s="181"/>
      <c r="M24" s="431" t="str">
        <f t="shared" si="0"/>
        <v/>
      </c>
      <c r="N24" s="432"/>
    </row>
    <row r="25" spans="1:16" ht="18.75" customHeight="1">
      <c r="A25" s="174">
        <v>11</v>
      </c>
      <c r="B25" s="92"/>
      <c r="C25" s="98"/>
      <c r="D25" s="99"/>
      <c r="E25" s="332"/>
      <c r="F25" s="332"/>
      <c r="G25" s="332"/>
      <c r="H25" s="332"/>
      <c r="I25" s="332"/>
      <c r="J25" s="122"/>
      <c r="K25" s="180"/>
      <c r="L25" s="181"/>
      <c r="M25" s="431" t="str">
        <f t="shared" si="0"/>
        <v/>
      </c>
      <c r="N25" s="432"/>
    </row>
    <row r="26" spans="1:16" ht="18.75" customHeight="1">
      <c r="A26" s="174">
        <v>12</v>
      </c>
      <c r="B26" s="92"/>
      <c r="C26" s="98"/>
      <c r="D26" s="99"/>
      <c r="E26" s="332"/>
      <c r="F26" s="332"/>
      <c r="G26" s="332"/>
      <c r="H26" s="332"/>
      <c r="I26" s="332"/>
      <c r="J26" s="122"/>
      <c r="K26" s="180"/>
      <c r="L26" s="181"/>
      <c r="M26" s="431" t="str">
        <f t="shared" si="0"/>
        <v/>
      </c>
      <c r="N26" s="432"/>
    </row>
    <row r="27" spans="1:16" ht="18.75" customHeight="1">
      <c r="A27" s="174">
        <v>13</v>
      </c>
      <c r="B27" s="92"/>
      <c r="C27" s="98"/>
      <c r="D27" s="99"/>
      <c r="E27" s="332"/>
      <c r="F27" s="332"/>
      <c r="G27" s="332"/>
      <c r="H27" s="332"/>
      <c r="I27" s="332"/>
      <c r="J27" s="122"/>
      <c r="K27" s="180"/>
      <c r="L27" s="181"/>
      <c r="M27" s="431" t="str">
        <f t="shared" si="0"/>
        <v/>
      </c>
      <c r="N27" s="432"/>
    </row>
    <row r="28" spans="1:16" ht="18.75" customHeight="1">
      <c r="A28" s="174">
        <v>14</v>
      </c>
      <c r="B28" s="92"/>
      <c r="C28" s="98"/>
      <c r="D28" s="99"/>
      <c r="E28" s="332"/>
      <c r="F28" s="332"/>
      <c r="G28" s="332"/>
      <c r="H28" s="332"/>
      <c r="I28" s="332"/>
      <c r="J28" s="122"/>
      <c r="K28" s="180"/>
      <c r="L28" s="181"/>
      <c r="M28" s="431" t="str">
        <f t="shared" si="0"/>
        <v/>
      </c>
      <c r="N28" s="432"/>
    </row>
    <row r="29" spans="1:16" ht="18.75" customHeight="1">
      <c r="A29" s="174">
        <v>15</v>
      </c>
      <c r="B29" s="93"/>
      <c r="C29" s="100"/>
      <c r="D29" s="101"/>
      <c r="E29" s="382"/>
      <c r="F29" s="382"/>
      <c r="G29" s="382"/>
      <c r="H29" s="382"/>
      <c r="I29" s="382"/>
      <c r="J29" s="123"/>
      <c r="K29" s="182"/>
      <c r="L29" s="183"/>
      <c r="M29" s="433" t="str">
        <f t="shared" si="0"/>
        <v/>
      </c>
      <c r="N29" s="434"/>
    </row>
    <row r="30" spans="1:16" ht="18.75" customHeight="1">
      <c r="B30" s="48"/>
      <c r="C30" s="32"/>
      <c r="D30" s="32"/>
      <c r="E30" s="358" t="s">
        <v>76</v>
      </c>
      <c r="F30" s="358"/>
      <c r="G30" s="358"/>
      <c r="H30" s="358"/>
      <c r="I30" s="358"/>
      <c r="J30" s="32"/>
      <c r="K30" s="32"/>
      <c r="L30" s="32"/>
      <c r="M30" s="435">
        <f>SUM(M15:N29)</f>
        <v>0</v>
      </c>
      <c r="N30" s="436"/>
      <c r="P30" s="6" t="str">
        <f>IF(L31="10%","0.1",IF(L31="8%","0.08","0"))</f>
        <v>0.1</v>
      </c>
    </row>
    <row r="31" spans="1:16" ht="18.75" customHeight="1">
      <c r="B31" s="49"/>
      <c r="C31" s="102"/>
      <c r="D31" s="102"/>
      <c r="E31" s="340" t="s">
        <v>77</v>
      </c>
      <c r="F31" s="340"/>
      <c r="G31" s="340"/>
      <c r="H31" s="340"/>
      <c r="I31" s="340"/>
      <c r="J31" s="102"/>
      <c r="K31" s="102"/>
      <c r="L31" s="103" t="s">
        <v>74</v>
      </c>
      <c r="M31" s="437">
        <f>M30*P30</f>
        <v>0</v>
      </c>
      <c r="N31" s="438"/>
    </row>
    <row r="32" spans="1:16" ht="18.75" customHeight="1">
      <c r="B32" s="30"/>
      <c r="C32" s="31"/>
      <c r="D32" s="31"/>
      <c r="E32" s="356" t="s">
        <v>78</v>
      </c>
      <c r="F32" s="356"/>
      <c r="G32" s="356"/>
      <c r="H32" s="356"/>
      <c r="I32" s="356"/>
      <c r="J32" s="31"/>
      <c r="K32" s="31"/>
      <c r="L32" s="31"/>
      <c r="M32" s="404">
        <f>ROUND(SUM(M30:N31),0)</f>
        <v>0</v>
      </c>
      <c r="N32" s="405"/>
    </row>
    <row r="33" spans="2:14" ht="7.5" customHeight="1"/>
    <row r="34" spans="2:14" ht="18.75" customHeight="1">
      <c r="B34" s="22" t="s">
        <v>108</v>
      </c>
      <c r="G34" s="381" t="s">
        <v>111</v>
      </c>
      <c r="H34" s="381"/>
    </row>
    <row r="35" spans="2:14" ht="18.75" customHeight="1">
      <c r="B35" s="357" t="s">
        <v>48</v>
      </c>
      <c r="C35" s="358"/>
      <c r="D35" s="358"/>
      <c r="E35" s="358"/>
      <c r="F35" s="358"/>
      <c r="G35" s="358"/>
      <c r="H35" s="359"/>
    </row>
    <row r="36" spans="2:14" ht="18.75" customHeight="1">
      <c r="B36" s="389" t="s">
        <v>23</v>
      </c>
      <c r="C36" s="390"/>
      <c r="D36" s="390"/>
      <c r="E36" s="391"/>
      <c r="F36" s="392"/>
      <c r="G36" s="393"/>
      <c r="H36" s="126"/>
    </row>
    <row r="37" spans="2:14" ht="18.75" customHeight="1">
      <c r="B37" s="339" t="s">
        <v>24</v>
      </c>
      <c r="C37" s="340"/>
      <c r="D37" s="340"/>
      <c r="E37" s="391"/>
      <c r="F37" s="392"/>
      <c r="G37" s="393"/>
      <c r="H37" s="50"/>
    </row>
    <row r="38" spans="2:14" ht="18.75" customHeight="1">
      <c r="B38" s="339" t="s">
        <v>25</v>
      </c>
      <c r="C38" s="340"/>
      <c r="D38" s="340"/>
      <c r="E38" s="391"/>
      <c r="F38" s="392"/>
      <c r="G38" s="393"/>
      <c r="H38" s="50"/>
    </row>
    <row r="39" spans="2:14" ht="18.75" customHeight="1">
      <c r="B39" s="387" t="s">
        <v>26</v>
      </c>
      <c r="C39" s="388"/>
      <c r="D39" s="388"/>
      <c r="E39" s="391"/>
      <c r="F39" s="392"/>
      <c r="G39" s="393"/>
      <c r="H39" s="127"/>
    </row>
    <row r="40" spans="2:14" ht="18.75" customHeight="1">
      <c r="B40" s="377"/>
      <c r="C40" s="378"/>
      <c r="D40" s="378"/>
      <c r="E40" s="124"/>
      <c r="F40" s="124"/>
      <c r="G40" s="124"/>
      <c r="H40" s="125"/>
    </row>
    <row r="41" spans="2:14" ht="18.75" customHeight="1">
      <c r="B41" s="379"/>
      <c r="C41" s="380"/>
      <c r="D41" s="380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103</v>
      </c>
      <c r="J47" s="25"/>
      <c r="L47" s="25"/>
      <c r="M47" s="25"/>
      <c r="N47" s="25"/>
    </row>
    <row r="48" spans="2:14" ht="24" customHeight="1">
      <c r="B48" s="345" t="s">
        <v>50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5" t="s">
        <v>22</v>
      </c>
      <c r="M50" s="346">
        <f>M4</f>
        <v>0</v>
      </c>
      <c r="N50" s="347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348" t="s">
        <v>6</v>
      </c>
      <c r="C53" s="348"/>
      <c r="D53" s="336"/>
      <c r="E53" s="337"/>
      <c r="F53" s="338"/>
      <c r="G53" s="5"/>
      <c r="H53" s="5"/>
      <c r="J53" s="86" t="s">
        <v>40</v>
      </c>
      <c r="K53" s="118">
        <f>K7</f>
        <v>0</v>
      </c>
      <c r="L53" s="327" t="str">
        <f>L7</f>
        <v/>
      </c>
      <c r="M53" s="327"/>
      <c r="N53" s="328"/>
    </row>
    <row r="54" spans="2:17" ht="18.75" customHeight="1">
      <c r="B54" s="376" t="s">
        <v>18</v>
      </c>
      <c r="C54" s="376"/>
      <c r="D54" s="341" t="str">
        <f>IF((D8)=0,"",(D8))</f>
        <v/>
      </c>
      <c r="E54" s="342"/>
      <c r="F54" s="342"/>
      <c r="G54" s="342"/>
      <c r="H54" s="343"/>
      <c r="I54" s="4"/>
      <c r="J54" s="87" t="s">
        <v>41</v>
      </c>
      <c r="K54" s="258">
        <f>K8</f>
        <v>0</v>
      </c>
      <c r="L54" s="259"/>
      <c r="M54" s="259"/>
      <c r="N54" s="344"/>
    </row>
    <row r="55" spans="2:17" ht="18.75" customHeight="1">
      <c r="B55" s="367" t="s">
        <v>7</v>
      </c>
      <c r="C55" s="367"/>
      <c r="D55" s="368" t="str">
        <f>IF((D9)=0,"",(D9))</f>
        <v/>
      </c>
      <c r="E55" s="369"/>
      <c r="F55" s="369"/>
      <c r="G55" s="369"/>
      <c r="H55" s="370"/>
      <c r="J55" s="88" t="s">
        <v>0</v>
      </c>
      <c r="K55" s="258">
        <f>K9</f>
        <v>0</v>
      </c>
      <c r="L55" s="259"/>
      <c r="M55" s="259"/>
      <c r="N55" s="344"/>
    </row>
    <row r="56" spans="2:17" ht="18.75" customHeight="1">
      <c r="B56" s="372" t="s">
        <v>8</v>
      </c>
      <c r="C56" s="372"/>
      <c r="D56" s="373" t="str">
        <f>IF((D10)=0,"",(D10))</f>
        <v/>
      </c>
      <c r="E56" s="374"/>
      <c r="F56" s="374"/>
      <c r="G56" s="374"/>
      <c r="H56" s="375"/>
      <c r="I56" s="5"/>
      <c r="J56" s="89" t="s">
        <v>75</v>
      </c>
      <c r="K56" s="258">
        <f>K10</f>
        <v>0</v>
      </c>
      <c r="L56" s="259"/>
      <c r="M56" s="254">
        <f>M10</f>
        <v>0</v>
      </c>
      <c r="N56" s="371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90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61"/>
      <c r="C58" s="361"/>
      <c r="D58" s="362"/>
      <c r="E58" s="362"/>
      <c r="F58" s="362"/>
      <c r="G58" s="362"/>
      <c r="H58" s="362"/>
      <c r="I58" s="5"/>
      <c r="L58" s="3" t="s">
        <v>51</v>
      </c>
      <c r="M58" s="429" t="s">
        <v>97</v>
      </c>
      <c r="N58" s="429"/>
    </row>
    <row r="59" spans="2:17" ht="10.5" customHeight="1">
      <c r="J59" s="25"/>
      <c r="L59" s="25"/>
      <c r="M59" s="429"/>
      <c r="N59" s="429"/>
    </row>
    <row r="60" spans="2:17" ht="18.75" customHeight="1">
      <c r="B60" s="85" t="s">
        <v>9</v>
      </c>
      <c r="C60" s="94" t="s">
        <v>10</v>
      </c>
      <c r="D60" s="94" t="s">
        <v>11</v>
      </c>
      <c r="E60" s="330" t="s">
        <v>12</v>
      </c>
      <c r="F60" s="330"/>
      <c r="G60" s="330"/>
      <c r="H60" s="330"/>
      <c r="I60" s="330"/>
      <c r="J60" s="116" t="s">
        <v>13</v>
      </c>
      <c r="K60" s="94" t="s">
        <v>14</v>
      </c>
      <c r="L60" s="116" t="s">
        <v>15</v>
      </c>
      <c r="M60" s="408" t="s">
        <v>16</v>
      </c>
      <c r="N60" s="409"/>
    </row>
    <row r="61" spans="2:17" ht="18.75" customHeight="1">
      <c r="B61" s="107">
        <f t="shared" ref="B61:C75" si="1">B15</f>
        <v>0</v>
      </c>
      <c r="C61" s="110">
        <f t="shared" si="1"/>
        <v>0</v>
      </c>
      <c r="D61" s="111"/>
      <c r="E61" s="354">
        <f t="shared" ref="E61:E75" si="2">E15</f>
        <v>0</v>
      </c>
      <c r="F61" s="354"/>
      <c r="G61" s="354"/>
      <c r="H61" s="354"/>
      <c r="I61" s="354"/>
      <c r="J61" s="184" t="str">
        <f>IF((J15)=0,"",(J15))</f>
        <v/>
      </c>
      <c r="K61" s="185">
        <f t="shared" ref="K61:M75" si="3">K15</f>
        <v>0</v>
      </c>
      <c r="L61" s="186">
        <f t="shared" si="3"/>
        <v>0</v>
      </c>
      <c r="M61" s="410" t="str">
        <f t="shared" si="3"/>
        <v/>
      </c>
      <c r="N61" s="411"/>
    </row>
    <row r="62" spans="2:17" ht="18.75" customHeight="1">
      <c r="B62" s="108">
        <f t="shared" si="1"/>
        <v>0</v>
      </c>
      <c r="C62" s="112">
        <f t="shared" si="1"/>
        <v>0</v>
      </c>
      <c r="D62" s="113"/>
      <c r="E62" s="329">
        <f t="shared" si="2"/>
        <v>0</v>
      </c>
      <c r="F62" s="329"/>
      <c r="G62" s="329"/>
      <c r="H62" s="329"/>
      <c r="I62" s="329"/>
      <c r="J62" s="184" t="str">
        <f>IF((J16)=0,"",(J16))</f>
        <v/>
      </c>
      <c r="K62" s="187">
        <f t="shared" si="3"/>
        <v>0</v>
      </c>
      <c r="L62" s="186">
        <f t="shared" si="3"/>
        <v>0</v>
      </c>
      <c r="M62" s="412" t="str">
        <f t="shared" si="3"/>
        <v/>
      </c>
      <c r="N62" s="413"/>
    </row>
    <row r="63" spans="2:17" ht="18.75" customHeight="1">
      <c r="B63" s="108">
        <f t="shared" si="1"/>
        <v>0</v>
      </c>
      <c r="C63" s="112">
        <f t="shared" si="1"/>
        <v>0</v>
      </c>
      <c r="D63" s="113"/>
      <c r="E63" s="329">
        <f t="shared" si="2"/>
        <v>0</v>
      </c>
      <c r="F63" s="329"/>
      <c r="G63" s="329"/>
      <c r="H63" s="329"/>
      <c r="I63" s="329"/>
      <c r="J63" s="184" t="str">
        <f t="shared" ref="J63:J75" si="4">IF((J17)=0,"",(J17))</f>
        <v/>
      </c>
      <c r="K63" s="187">
        <f t="shared" si="3"/>
        <v>0</v>
      </c>
      <c r="L63" s="186">
        <f t="shared" si="3"/>
        <v>0</v>
      </c>
      <c r="M63" s="412" t="str">
        <f t="shared" si="3"/>
        <v/>
      </c>
      <c r="N63" s="413"/>
    </row>
    <row r="64" spans="2:17" ht="18.75" customHeight="1">
      <c r="B64" s="108">
        <f t="shared" si="1"/>
        <v>0</v>
      </c>
      <c r="C64" s="112">
        <f t="shared" si="1"/>
        <v>0</v>
      </c>
      <c r="D64" s="113"/>
      <c r="E64" s="329">
        <f t="shared" si="2"/>
        <v>0</v>
      </c>
      <c r="F64" s="329"/>
      <c r="G64" s="329"/>
      <c r="H64" s="329"/>
      <c r="I64" s="329"/>
      <c r="J64" s="184" t="str">
        <f t="shared" si="4"/>
        <v/>
      </c>
      <c r="K64" s="187">
        <f t="shared" si="3"/>
        <v>0</v>
      </c>
      <c r="L64" s="186">
        <f t="shared" si="3"/>
        <v>0</v>
      </c>
      <c r="M64" s="412" t="str">
        <f t="shared" si="3"/>
        <v/>
      </c>
      <c r="N64" s="413"/>
    </row>
    <row r="65" spans="2:16" ht="18.75" customHeight="1">
      <c r="B65" s="108">
        <f t="shared" si="1"/>
        <v>0</v>
      </c>
      <c r="C65" s="112">
        <f t="shared" si="1"/>
        <v>0</v>
      </c>
      <c r="D65" s="113"/>
      <c r="E65" s="329">
        <f t="shared" si="2"/>
        <v>0</v>
      </c>
      <c r="F65" s="329"/>
      <c r="G65" s="329"/>
      <c r="H65" s="329"/>
      <c r="I65" s="329"/>
      <c r="J65" s="184" t="str">
        <f t="shared" si="4"/>
        <v/>
      </c>
      <c r="K65" s="187">
        <f t="shared" si="3"/>
        <v>0</v>
      </c>
      <c r="L65" s="186">
        <f t="shared" si="3"/>
        <v>0</v>
      </c>
      <c r="M65" s="412" t="str">
        <f t="shared" si="3"/>
        <v/>
      </c>
      <c r="N65" s="413"/>
    </row>
    <row r="66" spans="2:16" ht="18.75" customHeight="1">
      <c r="B66" s="108">
        <f t="shared" si="1"/>
        <v>0</v>
      </c>
      <c r="C66" s="112">
        <f t="shared" si="1"/>
        <v>0</v>
      </c>
      <c r="D66" s="113"/>
      <c r="E66" s="329">
        <f t="shared" si="2"/>
        <v>0</v>
      </c>
      <c r="F66" s="329"/>
      <c r="G66" s="329"/>
      <c r="H66" s="329"/>
      <c r="I66" s="329"/>
      <c r="J66" s="184" t="str">
        <f t="shared" si="4"/>
        <v/>
      </c>
      <c r="K66" s="187">
        <f t="shared" si="3"/>
        <v>0</v>
      </c>
      <c r="L66" s="186">
        <f t="shared" si="3"/>
        <v>0</v>
      </c>
      <c r="M66" s="412" t="str">
        <f t="shared" si="3"/>
        <v/>
      </c>
      <c r="N66" s="413"/>
    </row>
    <row r="67" spans="2:16" ht="18.75" customHeight="1">
      <c r="B67" s="108">
        <f t="shared" si="1"/>
        <v>0</v>
      </c>
      <c r="C67" s="112">
        <f t="shared" si="1"/>
        <v>0</v>
      </c>
      <c r="D67" s="113"/>
      <c r="E67" s="329">
        <f t="shared" si="2"/>
        <v>0</v>
      </c>
      <c r="F67" s="329"/>
      <c r="G67" s="329"/>
      <c r="H67" s="329"/>
      <c r="I67" s="329"/>
      <c r="J67" s="184" t="str">
        <f t="shared" si="4"/>
        <v/>
      </c>
      <c r="K67" s="187">
        <f t="shared" si="3"/>
        <v>0</v>
      </c>
      <c r="L67" s="186">
        <f t="shared" si="3"/>
        <v>0</v>
      </c>
      <c r="M67" s="412" t="str">
        <f t="shared" si="3"/>
        <v/>
      </c>
      <c r="N67" s="413"/>
    </row>
    <row r="68" spans="2:16" ht="18.75" customHeight="1">
      <c r="B68" s="108">
        <f t="shared" si="1"/>
        <v>0</v>
      </c>
      <c r="C68" s="112">
        <f t="shared" si="1"/>
        <v>0</v>
      </c>
      <c r="D68" s="113"/>
      <c r="E68" s="329">
        <f t="shared" si="2"/>
        <v>0</v>
      </c>
      <c r="F68" s="329"/>
      <c r="G68" s="329"/>
      <c r="H68" s="329"/>
      <c r="I68" s="329"/>
      <c r="J68" s="184" t="str">
        <f t="shared" si="4"/>
        <v/>
      </c>
      <c r="K68" s="187">
        <f t="shared" si="3"/>
        <v>0</v>
      </c>
      <c r="L68" s="186">
        <f t="shared" si="3"/>
        <v>0</v>
      </c>
      <c r="M68" s="412" t="str">
        <f t="shared" si="3"/>
        <v/>
      </c>
      <c r="N68" s="413"/>
    </row>
    <row r="69" spans="2:16" ht="18.75" customHeight="1">
      <c r="B69" s="108">
        <f t="shared" si="1"/>
        <v>0</v>
      </c>
      <c r="C69" s="112">
        <f t="shared" si="1"/>
        <v>0</v>
      </c>
      <c r="D69" s="113"/>
      <c r="E69" s="329">
        <f t="shared" si="2"/>
        <v>0</v>
      </c>
      <c r="F69" s="329"/>
      <c r="G69" s="329"/>
      <c r="H69" s="329"/>
      <c r="I69" s="329"/>
      <c r="J69" s="184" t="str">
        <f t="shared" si="4"/>
        <v/>
      </c>
      <c r="K69" s="187">
        <f t="shared" si="3"/>
        <v>0</v>
      </c>
      <c r="L69" s="186">
        <f t="shared" si="3"/>
        <v>0</v>
      </c>
      <c r="M69" s="412" t="str">
        <f t="shared" si="3"/>
        <v/>
      </c>
      <c r="N69" s="413"/>
    </row>
    <row r="70" spans="2:16" ht="18.75" customHeight="1">
      <c r="B70" s="108">
        <f t="shared" si="1"/>
        <v>0</v>
      </c>
      <c r="C70" s="112">
        <f t="shared" si="1"/>
        <v>0</v>
      </c>
      <c r="D70" s="113"/>
      <c r="E70" s="329">
        <f t="shared" si="2"/>
        <v>0</v>
      </c>
      <c r="F70" s="329"/>
      <c r="G70" s="329"/>
      <c r="H70" s="329"/>
      <c r="I70" s="329"/>
      <c r="J70" s="184" t="str">
        <f t="shared" si="4"/>
        <v/>
      </c>
      <c r="K70" s="187">
        <f t="shared" si="3"/>
        <v>0</v>
      </c>
      <c r="L70" s="186">
        <f t="shared" si="3"/>
        <v>0</v>
      </c>
      <c r="M70" s="412" t="str">
        <f t="shared" si="3"/>
        <v/>
      </c>
      <c r="N70" s="413"/>
    </row>
    <row r="71" spans="2:16" ht="18.75" customHeight="1">
      <c r="B71" s="108">
        <f t="shared" si="1"/>
        <v>0</v>
      </c>
      <c r="C71" s="112">
        <f t="shared" si="1"/>
        <v>0</v>
      </c>
      <c r="D71" s="113"/>
      <c r="E71" s="329">
        <f t="shared" si="2"/>
        <v>0</v>
      </c>
      <c r="F71" s="329"/>
      <c r="G71" s="329"/>
      <c r="H71" s="329"/>
      <c r="I71" s="329"/>
      <c r="J71" s="184" t="str">
        <f t="shared" si="4"/>
        <v/>
      </c>
      <c r="K71" s="187">
        <f t="shared" si="3"/>
        <v>0</v>
      </c>
      <c r="L71" s="186">
        <f t="shared" si="3"/>
        <v>0</v>
      </c>
      <c r="M71" s="412" t="str">
        <f t="shared" si="3"/>
        <v/>
      </c>
      <c r="N71" s="413"/>
    </row>
    <row r="72" spans="2:16" ht="18.75" customHeight="1">
      <c r="B72" s="108">
        <f t="shared" si="1"/>
        <v>0</v>
      </c>
      <c r="C72" s="112">
        <f t="shared" si="1"/>
        <v>0</v>
      </c>
      <c r="D72" s="113"/>
      <c r="E72" s="329">
        <f t="shared" si="2"/>
        <v>0</v>
      </c>
      <c r="F72" s="329"/>
      <c r="G72" s="329"/>
      <c r="H72" s="329"/>
      <c r="I72" s="329"/>
      <c r="J72" s="184" t="str">
        <f t="shared" si="4"/>
        <v/>
      </c>
      <c r="K72" s="187">
        <f t="shared" si="3"/>
        <v>0</v>
      </c>
      <c r="L72" s="186">
        <f t="shared" si="3"/>
        <v>0</v>
      </c>
      <c r="M72" s="412" t="str">
        <f t="shared" si="3"/>
        <v/>
      </c>
      <c r="N72" s="413"/>
    </row>
    <row r="73" spans="2:16" ht="18.75" customHeight="1">
      <c r="B73" s="108">
        <f t="shared" si="1"/>
        <v>0</v>
      </c>
      <c r="C73" s="112">
        <f t="shared" si="1"/>
        <v>0</v>
      </c>
      <c r="D73" s="113"/>
      <c r="E73" s="329">
        <f t="shared" si="2"/>
        <v>0</v>
      </c>
      <c r="F73" s="329"/>
      <c r="G73" s="329"/>
      <c r="H73" s="329"/>
      <c r="I73" s="329"/>
      <c r="J73" s="184" t="str">
        <f t="shared" si="4"/>
        <v/>
      </c>
      <c r="K73" s="187">
        <f t="shared" si="3"/>
        <v>0</v>
      </c>
      <c r="L73" s="186">
        <f t="shared" si="3"/>
        <v>0</v>
      </c>
      <c r="M73" s="412" t="str">
        <f t="shared" si="3"/>
        <v/>
      </c>
      <c r="N73" s="413"/>
    </row>
    <row r="74" spans="2:16" ht="18.75" customHeight="1">
      <c r="B74" s="108">
        <f t="shared" si="1"/>
        <v>0</v>
      </c>
      <c r="C74" s="112">
        <f t="shared" si="1"/>
        <v>0</v>
      </c>
      <c r="D74" s="113"/>
      <c r="E74" s="329">
        <f t="shared" si="2"/>
        <v>0</v>
      </c>
      <c r="F74" s="329"/>
      <c r="G74" s="329"/>
      <c r="H74" s="329"/>
      <c r="I74" s="329"/>
      <c r="J74" s="184" t="str">
        <f t="shared" si="4"/>
        <v/>
      </c>
      <c r="K74" s="187">
        <f t="shared" si="3"/>
        <v>0</v>
      </c>
      <c r="L74" s="186">
        <f t="shared" si="3"/>
        <v>0</v>
      </c>
      <c r="M74" s="412" t="str">
        <f t="shared" si="3"/>
        <v/>
      </c>
      <c r="N74" s="413"/>
    </row>
    <row r="75" spans="2:16" ht="18.75" customHeight="1">
      <c r="B75" s="109">
        <f t="shared" si="1"/>
        <v>0</v>
      </c>
      <c r="C75" s="114">
        <f t="shared" si="1"/>
        <v>0</v>
      </c>
      <c r="D75" s="115"/>
      <c r="E75" s="360">
        <f t="shared" si="2"/>
        <v>0</v>
      </c>
      <c r="F75" s="360"/>
      <c r="G75" s="360"/>
      <c r="H75" s="360"/>
      <c r="I75" s="360"/>
      <c r="J75" s="188" t="str">
        <f t="shared" si="4"/>
        <v/>
      </c>
      <c r="K75" s="189">
        <f t="shared" si="3"/>
        <v>0</v>
      </c>
      <c r="L75" s="190">
        <f t="shared" si="3"/>
        <v>0</v>
      </c>
      <c r="M75" s="414" t="str">
        <f t="shared" si="3"/>
        <v/>
      </c>
      <c r="N75" s="415"/>
    </row>
    <row r="76" spans="2:16" ht="18.75" customHeight="1">
      <c r="B76" s="131"/>
      <c r="C76" s="135"/>
      <c r="D76" s="135"/>
      <c r="E76" s="406" t="s">
        <v>76</v>
      </c>
      <c r="F76" s="406"/>
      <c r="G76" s="406"/>
      <c r="H76" s="406"/>
      <c r="I76" s="406"/>
      <c r="J76" s="135"/>
      <c r="K76" s="135"/>
      <c r="L76" s="132"/>
      <c r="M76" s="416">
        <f>M30</f>
        <v>0</v>
      </c>
      <c r="N76" s="417"/>
      <c r="P76" s="6" t="str">
        <f>IF(I77="10%","1.1",IF(I77="8%","1.08","0"))</f>
        <v>0</v>
      </c>
    </row>
    <row r="77" spans="2:16" ht="18.75" customHeight="1">
      <c r="B77" s="49"/>
      <c r="C77" s="102"/>
      <c r="D77" s="102"/>
      <c r="E77" s="340" t="s">
        <v>77</v>
      </c>
      <c r="F77" s="340"/>
      <c r="G77" s="340"/>
      <c r="H77" s="340"/>
      <c r="I77" s="340"/>
      <c r="J77" s="102"/>
      <c r="K77" s="102"/>
      <c r="L77" s="117" t="str">
        <f>L31</f>
        <v>10%</v>
      </c>
      <c r="M77" s="418">
        <f>M31</f>
        <v>0</v>
      </c>
      <c r="N77" s="419"/>
    </row>
    <row r="78" spans="2:16" ht="18.75" customHeight="1">
      <c r="B78" s="119"/>
      <c r="C78" s="120"/>
      <c r="D78" s="120"/>
      <c r="E78" s="407" t="s">
        <v>78</v>
      </c>
      <c r="F78" s="407"/>
      <c r="G78" s="407"/>
      <c r="H78" s="407"/>
      <c r="I78" s="407"/>
      <c r="J78" s="120"/>
      <c r="K78" s="120"/>
      <c r="L78" s="134"/>
      <c r="M78" s="420">
        <f>M32</f>
        <v>0</v>
      </c>
      <c r="N78" s="421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108</v>
      </c>
      <c r="G80" s="363" t="s">
        <v>111</v>
      </c>
      <c r="H80" s="363"/>
      <c r="J80" s="25"/>
      <c r="L80" s="25"/>
      <c r="M80" s="25"/>
      <c r="N80" s="25"/>
    </row>
    <row r="81" spans="2:17" ht="18.75" customHeight="1">
      <c r="B81" s="357" t="s">
        <v>48</v>
      </c>
      <c r="C81" s="358"/>
      <c r="D81" s="358"/>
      <c r="E81" s="358"/>
      <c r="F81" s="358"/>
      <c r="G81" s="358"/>
      <c r="H81" s="359"/>
      <c r="J81" s="25"/>
      <c r="L81" s="25"/>
      <c r="M81" s="25"/>
      <c r="N81" s="25"/>
    </row>
    <row r="82" spans="2:17" ht="18.75" customHeight="1">
      <c r="B82" s="339" t="s">
        <v>23</v>
      </c>
      <c r="C82" s="340"/>
      <c r="D82" s="340"/>
      <c r="E82" s="364">
        <f>E36</f>
        <v>0</v>
      </c>
      <c r="F82" s="365"/>
      <c r="G82" s="366"/>
      <c r="H82" s="50"/>
      <c r="J82" s="25"/>
      <c r="L82" s="25"/>
      <c r="M82" s="25"/>
      <c r="N82" s="25"/>
    </row>
    <row r="83" spans="2:17" ht="18.75" customHeight="1">
      <c r="B83" s="339" t="s">
        <v>24</v>
      </c>
      <c r="C83" s="340"/>
      <c r="D83" s="340"/>
      <c r="E83" s="364">
        <f>E37</f>
        <v>0</v>
      </c>
      <c r="F83" s="365"/>
      <c r="G83" s="366"/>
      <c r="H83" s="50"/>
      <c r="J83" s="25"/>
      <c r="L83" s="25"/>
      <c r="M83" s="25"/>
      <c r="N83" s="25"/>
    </row>
    <row r="84" spans="2:17" ht="18.75" customHeight="1">
      <c r="B84" s="339" t="s">
        <v>25</v>
      </c>
      <c r="C84" s="340"/>
      <c r="D84" s="340"/>
      <c r="E84" s="364">
        <f>E38</f>
        <v>0</v>
      </c>
      <c r="F84" s="365"/>
      <c r="G84" s="366"/>
      <c r="H84" s="50"/>
      <c r="J84" s="25"/>
      <c r="L84" s="25"/>
      <c r="M84" s="25"/>
      <c r="N84" s="25"/>
    </row>
    <row r="85" spans="2:17" ht="18.75" customHeight="1">
      <c r="B85" s="339" t="s">
        <v>26</v>
      </c>
      <c r="C85" s="340"/>
      <c r="D85" s="340"/>
      <c r="E85" s="364">
        <f>E39</f>
        <v>0</v>
      </c>
      <c r="F85" s="365"/>
      <c r="G85" s="366"/>
      <c r="H85" s="50"/>
      <c r="J85" s="25"/>
      <c r="L85" s="25"/>
      <c r="M85" s="25"/>
      <c r="N85" s="25"/>
    </row>
    <row r="86" spans="2:17" ht="18.75" customHeight="1">
      <c r="B86" s="339" t="s">
        <v>27</v>
      </c>
      <c r="C86" s="340"/>
      <c r="D86" s="340"/>
      <c r="E86" s="333"/>
      <c r="F86" s="334"/>
      <c r="G86" s="335"/>
      <c r="H86" s="50"/>
      <c r="J86" s="25"/>
      <c r="L86" s="25"/>
      <c r="M86" s="25"/>
      <c r="N86" s="25"/>
    </row>
    <row r="87" spans="2:17" ht="18.75" customHeight="1">
      <c r="B87" s="355" t="s">
        <v>28</v>
      </c>
      <c r="C87" s="356"/>
      <c r="D87" s="356"/>
      <c r="E87" s="422"/>
      <c r="F87" s="423"/>
      <c r="G87" s="424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9"/>
      <c r="C89" s="128"/>
      <c r="D89" s="128"/>
      <c r="E89" s="128"/>
      <c r="F89" s="128"/>
      <c r="G89" s="128"/>
      <c r="H89" s="128"/>
      <c r="I89" s="128"/>
      <c r="J89" s="129"/>
      <c r="K89" s="130"/>
      <c r="L89" s="129"/>
      <c r="M89" s="129"/>
      <c r="N89" s="150"/>
    </row>
    <row r="90" spans="2:17" ht="20.100000000000001" customHeight="1">
      <c r="B90" s="149"/>
      <c r="C90" s="128"/>
      <c r="D90" s="128"/>
      <c r="E90" s="128"/>
      <c r="F90" s="128"/>
      <c r="G90" s="128"/>
      <c r="H90" s="128"/>
      <c r="I90" s="128"/>
      <c r="J90" s="129"/>
      <c r="K90" s="130"/>
      <c r="L90" s="129"/>
      <c r="M90" s="129"/>
      <c r="N90" s="150"/>
    </row>
    <row r="91" spans="2:17" ht="20.100000000000001" customHeight="1">
      <c r="B91" s="151"/>
      <c r="J91" s="29"/>
      <c r="L91" s="29"/>
      <c r="M91" s="29"/>
      <c r="N91" s="152"/>
    </row>
    <row r="92" spans="2:17" ht="20.100000000000001" customHeight="1">
      <c r="B92" s="153"/>
      <c r="C92" s="154"/>
      <c r="D92" s="154"/>
      <c r="E92" s="154"/>
      <c r="F92" s="154"/>
      <c r="G92" s="154"/>
      <c r="H92" s="154"/>
      <c r="I92" s="154"/>
      <c r="J92" s="155"/>
      <c r="K92" s="156"/>
      <c r="L92" s="155"/>
      <c r="M92" s="155"/>
      <c r="N92" s="157"/>
    </row>
    <row r="93" spans="2:17" ht="16.5" customHeight="1">
      <c r="I93" s="173" t="str">
        <f>I47</f>
        <v>P-7</v>
      </c>
      <c r="J93" s="25"/>
      <c r="L93" s="25"/>
      <c r="M93" s="25"/>
      <c r="N93" s="25"/>
    </row>
    <row r="94" spans="2:17" ht="24" customHeight="1">
      <c r="B94" s="345" t="s">
        <v>49</v>
      </c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5" t="s">
        <v>22</v>
      </c>
      <c r="M96" s="346">
        <f>M50</f>
        <v>0</v>
      </c>
      <c r="N96" s="347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348" t="s">
        <v>6</v>
      </c>
      <c r="C99" s="348"/>
      <c r="D99" s="336"/>
      <c r="E99" s="337"/>
      <c r="F99" s="338"/>
      <c r="G99" s="5"/>
      <c r="H99" s="5"/>
      <c r="J99" s="86" t="s">
        <v>40</v>
      </c>
      <c r="K99" s="118">
        <f>K53</f>
        <v>0</v>
      </c>
      <c r="L99" s="327" t="str">
        <f>L53</f>
        <v/>
      </c>
      <c r="M99" s="327"/>
      <c r="N99" s="328"/>
    </row>
    <row r="100" spans="2:16" ht="18.75" customHeight="1">
      <c r="B100" s="349" t="s">
        <v>18</v>
      </c>
      <c r="C100" s="350"/>
      <c r="D100" s="341" t="str">
        <f>IF((D54)=0,"",(D54))</f>
        <v/>
      </c>
      <c r="E100" s="342"/>
      <c r="F100" s="342"/>
      <c r="G100" s="342"/>
      <c r="H100" s="343"/>
      <c r="I100" s="4"/>
      <c r="J100" s="87" t="s">
        <v>41</v>
      </c>
      <c r="K100" s="258">
        <f>K54</f>
        <v>0</v>
      </c>
      <c r="L100" s="259"/>
      <c r="M100" s="259"/>
      <c r="N100" s="344"/>
    </row>
    <row r="101" spans="2:16" ht="18.75" customHeight="1">
      <c r="B101" s="443" t="s">
        <v>7</v>
      </c>
      <c r="C101" s="444"/>
      <c r="D101" s="368" t="str">
        <f>IF((D55)=0,"",(D55))</f>
        <v/>
      </c>
      <c r="E101" s="369"/>
      <c r="F101" s="369"/>
      <c r="G101" s="369"/>
      <c r="H101" s="370"/>
      <c r="J101" s="88" t="s">
        <v>0</v>
      </c>
      <c r="K101" s="258">
        <f>K55</f>
        <v>0</v>
      </c>
      <c r="L101" s="259"/>
      <c r="M101" s="259"/>
      <c r="N101" s="344"/>
    </row>
    <row r="102" spans="2:16" ht="18.75" customHeight="1">
      <c r="B102" s="445" t="s">
        <v>8</v>
      </c>
      <c r="C102" s="446"/>
      <c r="D102" s="373" t="str">
        <f>IF((D56)=0,"",(D56))</f>
        <v/>
      </c>
      <c r="E102" s="374"/>
      <c r="F102" s="374"/>
      <c r="G102" s="374"/>
      <c r="H102" s="375"/>
      <c r="I102" s="5"/>
      <c r="J102" s="89" t="s">
        <v>75</v>
      </c>
      <c r="K102" s="258">
        <f>K56</f>
        <v>0</v>
      </c>
      <c r="L102" s="259"/>
      <c r="M102" s="254">
        <f>M56</f>
        <v>0</v>
      </c>
      <c r="N102" s="371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90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61"/>
      <c r="C104" s="361"/>
      <c r="D104" s="362"/>
      <c r="E104" s="362"/>
      <c r="F104" s="362"/>
      <c r="G104" s="362"/>
      <c r="H104" s="362"/>
      <c r="I104" s="5"/>
      <c r="L104" s="3" t="s">
        <v>51</v>
      </c>
      <c r="M104" s="429" t="s">
        <v>97</v>
      </c>
      <c r="N104" s="429"/>
    </row>
    <row r="105" spans="2:16" ht="10.5" customHeight="1">
      <c r="J105" s="25"/>
      <c r="L105" s="25"/>
      <c r="M105" s="429"/>
      <c r="N105" s="429"/>
    </row>
    <row r="106" spans="2:16" ht="18.75" customHeight="1">
      <c r="B106" s="85" t="s">
        <v>9</v>
      </c>
      <c r="C106" s="94" t="s">
        <v>10</v>
      </c>
      <c r="D106" s="94" t="s">
        <v>11</v>
      </c>
      <c r="E106" s="330" t="s">
        <v>12</v>
      </c>
      <c r="F106" s="330"/>
      <c r="G106" s="330"/>
      <c r="H106" s="330"/>
      <c r="I106" s="330"/>
      <c r="J106" s="116" t="s">
        <v>13</v>
      </c>
      <c r="K106" s="94" t="s">
        <v>14</v>
      </c>
      <c r="L106" s="116" t="s">
        <v>15</v>
      </c>
      <c r="M106" s="408" t="s">
        <v>16</v>
      </c>
      <c r="N106" s="409"/>
    </row>
    <row r="107" spans="2:16" ht="18.75" customHeight="1">
      <c r="B107" s="107">
        <f>B61</f>
        <v>0</v>
      </c>
      <c r="C107" s="110">
        <f>C61</f>
        <v>0</v>
      </c>
      <c r="D107" s="111"/>
      <c r="E107" s="354">
        <f t="shared" ref="E107:E121" si="5">E61</f>
        <v>0</v>
      </c>
      <c r="F107" s="354"/>
      <c r="G107" s="354"/>
      <c r="H107" s="354"/>
      <c r="I107" s="354"/>
      <c r="J107" s="191" t="str">
        <f>IF((J61)=0,"",(J61))</f>
        <v/>
      </c>
      <c r="K107" s="192">
        <f>K61</f>
        <v>0</v>
      </c>
      <c r="L107" s="193">
        <f>L61</f>
        <v>0</v>
      </c>
      <c r="M107" s="410" t="str">
        <f>M61</f>
        <v/>
      </c>
      <c r="N107" s="411"/>
    </row>
    <row r="108" spans="2:16" ht="18.75" customHeight="1">
      <c r="B108" s="108">
        <f t="shared" ref="B108:C121" si="6">B62</f>
        <v>0</v>
      </c>
      <c r="C108" s="112">
        <f t="shared" si="6"/>
        <v>0</v>
      </c>
      <c r="D108" s="113"/>
      <c r="E108" s="329">
        <f t="shared" si="5"/>
        <v>0</v>
      </c>
      <c r="F108" s="329"/>
      <c r="G108" s="329"/>
      <c r="H108" s="329"/>
      <c r="I108" s="329"/>
      <c r="J108" s="184" t="str">
        <f>IF((J62)=0,"",(J62))</f>
        <v/>
      </c>
      <c r="K108" s="187">
        <f t="shared" ref="K108:M121" si="7">K62</f>
        <v>0</v>
      </c>
      <c r="L108" s="186">
        <f t="shared" si="7"/>
        <v>0</v>
      </c>
      <c r="M108" s="412" t="str">
        <f t="shared" si="7"/>
        <v/>
      </c>
      <c r="N108" s="413"/>
    </row>
    <row r="109" spans="2:16" ht="18.75" customHeight="1">
      <c r="B109" s="108">
        <f t="shared" si="6"/>
        <v>0</v>
      </c>
      <c r="C109" s="112">
        <f t="shared" si="6"/>
        <v>0</v>
      </c>
      <c r="D109" s="113"/>
      <c r="E109" s="329">
        <f t="shared" si="5"/>
        <v>0</v>
      </c>
      <c r="F109" s="329"/>
      <c r="G109" s="329"/>
      <c r="H109" s="329"/>
      <c r="I109" s="329"/>
      <c r="J109" s="184" t="str">
        <f t="shared" ref="J109:J121" si="8">IF((J63)=0,"",(J63))</f>
        <v/>
      </c>
      <c r="K109" s="187">
        <f t="shared" si="7"/>
        <v>0</v>
      </c>
      <c r="L109" s="186">
        <f t="shared" si="7"/>
        <v>0</v>
      </c>
      <c r="M109" s="412" t="str">
        <f t="shared" si="7"/>
        <v/>
      </c>
      <c r="N109" s="413"/>
    </row>
    <row r="110" spans="2:16" ht="18.75" customHeight="1">
      <c r="B110" s="108">
        <f t="shared" si="6"/>
        <v>0</v>
      </c>
      <c r="C110" s="112">
        <f t="shared" si="6"/>
        <v>0</v>
      </c>
      <c r="D110" s="113"/>
      <c r="E110" s="329">
        <f t="shared" si="5"/>
        <v>0</v>
      </c>
      <c r="F110" s="329"/>
      <c r="G110" s="329"/>
      <c r="H110" s="329"/>
      <c r="I110" s="329"/>
      <c r="J110" s="184" t="str">
        <f t="shared" si="8"/>
        <v/>
      </c>
      <c r="K110" s="187">
        <f t="shared" si="7"/>
        <v>0</v>
      </c>
      <c r="L110" s="186">
        <f t="shared" si="7"/>
        <v>0</v>
      </c>
      <c r="M110" s="412" t="str">
        <f t="shared" si="7"/>
        <v/>
      </c>
      <c r="N110" s="413"/>
    </row>
    <row r="111" spans="2:16" ht="18.75" customHeight="1">
      <c r="B111" s="108">
        <f t="shared" si="6"/>
        <v>0</v>
      </c>
      <c r="C111" s="112">
        <f t="shared" si="6"/>
        <v>0</v>
      </c>
      <c r="D111" s="113"/>
      <c r="E111" s="329">
        <f t="shared" si="5"/>
        <v>0</v>
      </c>
      <c r="F111" s="329"/>
      <c r="G111" s="329"/>
      <c r="H111" s="329"/>
      <c r="I111" s="329"/>
      <c r="J111" s="184" t="str">
        <f t="shared" si="8"/>
        <v/>
      </c>
      <c r="K111" s="187">
        <f t="shared" si="7"/>
        <v>0</v>
      </c>
      <c r="L111" s="186">
        <f t="shared" si="7"/>
        <v>0</v>
      </c>
      <c r="M111" s="412" t="str">
        <f t="shared" si="7"/>
        <v/>
      </c>
      <c r="N111" s="413"/>
    </row>
    <row r="112" spans="2:16" ht="18.75" customHeight="1">
      <c r="B112" s="108">
        <f t="shared" si="6"/>
        <v>0</v>
      </c>
      <c r="C112" s="112">
        <f t="shared" si="6"/>
        <v>0</v>
      </c>
      <c r="D112" s="113"/>
      <c r="E112" s="329">
        <f t="shared" si="5"/>
        <v>0</v>
      </c>
      <c r="F112" s="329"/>
      <c r="G112" s="329"/>
      <c r="H112" s="329"/>
      <c r="I112" s="329"/>
      <c r="J112" s="184" t="str">
        <f t="shared" si="8"/>
        <v/>
      </c>
      <c r="K112" s="187">
        <f t="shared" si="7"/>
        <v>0</v>
      </c>
      <c r="L112" s="186">
        <f t="shared" si="7"/>
        <v>0</v>
      </c>
      <c r="M112" s="412" t="str">
        <f t="shared" si="7"/>
        <v/>
      </c>
      <c r="N112" s="413"/>
    </row>
    <row r="113" spans="2:16" ht="18.75" customHeight="1">
      <c r="B113" s="108">
        <f t="shared" si="6"/>
        <v>0</v>
      </c>
      <c r="C113" s="112">
        <f t="shared" si="6"/>
        <v>0</v>
      </c>
      <c r="D113" s="113"/>
      <c r="E113" s="329">
        <f t="shared" si="5"/>
        <v>0</v>
      </c>
      <c r="F113" s="329"/>
      <c r="G113" s="329"/>
      <c r="H113" s="329"/>
      <c r="I113" s="329"/>
      <c r="J113" s="184" t="str">
        <f t="shared" si="8"/>
        <v/>
      </c>
      <c r="K113" s="187">
        <f t="shared" si="7"/>
        <v>0</v>
      </c>
      <c r="L113" s="186">
        <f t="shared" si="7"/>
        <v>0</v>
      </c>
      <c r="M113" s="412" t="str">
        <f t="shared" si="7"/>
        <v/>
      </c>
      <c r="N113" s="413"/>
    </row>
    <row r="114" spans="2:16" ht="18.75" customHeight="1">
      <c r="B114" s="108">
        <f t="shared" si="6"/>
        <v>0</v>
      </c>
      <c r="C114" s="112">
        <f t="shared" si="6"/>
        <v>0</v>
      </c>
      <c r="D114" s="113"/>
      <c r="E114" s="329">
        <f t="shared" si="5"/>
        <v>0</v>
      </c>
      <c r="F114" s="329"/>
      <c r="G114" s="329"/>
      <c r="H114" s="329"/>
      <c r="I114" s="329"/>
      <c r="J114" s="184" t="str">
        <f t="shared" si="8"/>
        <v/>
      </c>
      <c r="K114" s="187">
        <f t="shared" si="7"/>
        <v>0</v>
      </c>
      <c r="L114" s="186">
        <f t="shared" si="7"/>
        <v>0</v>
      </c>
      <c r="M114" s="412" t="str">
        <f t="shared" si="7"/>
        <v/>
      </c>
      <c r="N114" s="413"/>
    </row>
    <row r="115" spans="2:16" ht="18.75" customHeight="1">
      <c r="B115" s="108">
        <f t="shared" si="6"/>
        <v>0</v>
      </c>
      <c r="C115" s="112">
        <f t="shared" si="6"/>
        <v>0</v>
      </c>
      <c r="D115" s="113"/>
      <c r="E115" s="329">
        <f t="shared" si="5"/>
        <v>0</v>
      </c>
      <c r="F115" s="329"/>
      <c r="G115" s="329"/>
      <c r="H115" s="329"/>
      <c r="I115" s="329"/>
      <c r="J115" s="184" t="str">
        <f t="shared" si="8"/>
        <v/>
      </c>
      <c r="K115" s="187">
        <f t="shared" si="7"/>
        <v>0</v>
      </c>
      <c r="L115" s="186">
        <f t="shared" si="7"/>
        <v>0</v>
      </c>
      <c r="M115" s="412" t="str">
        <f t="shared" si="7"/>
        <v/>
      </c>
      <c r="N115" s="413"/>
    </row>
    <row r="116" spans="2:16" ht="18.75" customHeight="1">
      <c r="B116" s="108">
        <f t="shared" si="6"/>
        <v>0</v>
      </c>
      <c r="C116" s="112">
        <f t="shared" si="6"/>
        <v>0</v>
      </c>
      <c r="D116" s="113"/>
      <c r="E116" s="329">
        <f t="shared" si="5"/>
        <v>0</v>
      </c>
      <c r="F116" s="329"/>
      <c r="G116" s="329"/>
      <c r="H116" s="329"/>
      <c r="I116" s="329"/>
      <c r="J116" s="184" t="str">
        <f t="shared" si="8"/>
        <v/>
      </c>
      <c r="K116" s="187">
        <f t="shared" si="7"/>
        <v>0</v>
      </c>
      <c r="L116" s="186">
        <f t="shared" si="7"/>
        <v>0</v>
      </c>
      <c r="M116" s="412" t="str">
        <f t="shared" si="7"/>
        <v/>
      </c>
      <c r="N116" s="413"/>
    </row>
    <row r="117" spans="2:16" ht="18.75" customHeight="1">
      <c r="B117" s="108">
        <f t="shared" si="6"/>
        <v>0</v>
      </c>
      <c r="C117" s="112">
        <f t="shared" si="6"/>
        <v>0</v>
      </c>
      <c r="D117" s="113"/>
      <c r="E117" s="329">
        <f t="shared" si="5"/>
        <v>0</v>
      </c>
      <c r="F117" s="329"/>
      <c r="G117" s="329"/>
      <c r="H117" s="329"/>
      <c r="I117" s="329"/>
      <c r="J117" s="184" t="str">
        <f t="shared" si="8"/>
        <v/>
      </c>
      <c r="K117" s="187">
        <f t="shared" si="7"/>
        <v>0</v>
      </c>
      <c r="L117" s="186">
        <f t="shared" si="7"/>
        <v>0</v>
      </c>
      <c r="M117" s="412" t="str">
        <f t="shared" si="7"/>
        <v/>
      </c>
      <c r="N117" s="413"/>
    </row>
    <row r="118" spans="2:16" ht="18.75" customHeight="1">
      <c r="B118" s="108">
        <f t="shared" si="6"/>
        <v>0</v>
      </c>
      <c r="C118" s="112">
        <f t="shared" si="6"/>
        <v>0</v>
      </c>
      <c r="D118" s="113"/>
      <c r="E118" s="329">
        <f t="shared" si="5"/>
        <v>0</v>
      </c>
      <c r="F118" s="329"/>
      <c r="G118" s="329"/>
      <c r="H118" s="329"/>
      <c r="I118" s="329"/>
      <c r="J118" s="184" t="str">
        <f t="shared" si="8"/>
        <v/>
      </c>
      <c r="K118" s="187">
        <f t="shared" si="7"/>
        <v>0</v>
      </c>
      <c r="L118" s="186">
        <f t="shared" si="7"/>
        <v>0</v>
      </c>
      <c r="M118" s="412" t="str">
        <f t="shared" si="7"/>
        <v/>
      </c>
      <c r="N118" s="413"/>
    </row>
    <row r="119" spans="2:16" ht="18.75" customHeight="1">
      <c r="B119" s="108">
        <f t="shared" si="6"/>
        <v>0</v>
      </c>
      <c r="C119" s="112">
        <f t="shared" si="6"/>
        <v>0</v>
      </c>
      <c r="D119" s="113"/>
      <c r="E119" s="329">
        <f t="shared" si="5"/>
        <v>0</v>
      </c>
      <c r="F119" s="329"/>
      <c r="G119" s="329"/>
      <c r="H119" s="329"/>
      <c r="I119" s="329"/>
      <c r="J119" s="184" t="str">
        <f t="shared" si="8"/>
        <v/>
      </c>
      <c r="K119" s="187">
        <f t="shared" si="7"/>
        <v>0</v>
      </c>
      <c r="L119" s="186">
        <f t="shared" si="7"/>
        <v>0</v>
      </c>
      <c r="M119" s="412" t="str">
        <f t="shared" si="7"/>
        <v/>
      </c>
      <c r="N119" s="413"/>
    </row>
    <row r="120" spans="2:16" ht="18.75" customHeight="1">
      <c r="B120" s="108">
        <f t="shared" si="6"/>
        <v>0</v>
      </c>
      <c r="C120" s="112">
        <f t="shared" si="6"/>
        <v>0</v>
      </c>
      <c r="D120" s="113"/>
      <c r="E120" s="329">
        <f t="shared" si="5"/>
        <v>0</v>
      </c>
      <c r="F120" s="329"/>
      <c r="G120" s="329"/>
      <c r="H120" s="329"/>
      <c r="I120" s="329"/>
      <c r="J120" s="184" t="str">
        <f t="shared" si="8"/>
        <v/>
      </c>
      <c r="K120" s="187">
        <f t="shared" si="7"/>
        <v>0</v>
      </c>
      <c r="L120" s="186">
        <f t="shared" si="7"/>
        <v>0</v>
      </c>
      <c r="M120" s="412" t="str">
        <f t="shared" si="7"/>
        <v/>
      </c>
      <c r="N120" s="413"/>
    </row>
    <row r="121" spans="2:16" ht="18.75" customHeight="1">
      <c r="B121" s="109">
        <f t="shared" si="6"/>
        <v>0</v>
      </c>
      <c r="C121" s="114">
        <f t="shared" si="6"/>
        <v>0</v>
      </c>
      <c r="D121" s="115"/>
      <c r="E121" s="360">
        <f t="shared" si="5"/>
        <v>0</v>
      </c>
      <c r="F121" s="360"/>
      <c r="G121" s="360"/>
      <c r="H121" s="360"/>
      <c r="I121" s="360"/>
      <c r="J121" s="188" t="str">
        <f t="shared" si="8"/>
        <v/>
      </c>
      <c r="K121" s="189">
        <f t="shared" si="7"/>
        <v>0</v>
      </c>
      <c r="L121" s="190">
        <f t="shared" si="7"/>
        <v>0</v>
      </c>
      <c r="M121" s="414" t="str">
        <f t="shared" si="7"/>
        <v/>
      </c>
      <c r="N121" s="415"/>
    </row>
    <row r="122" spans="2:16" ht="18.75" customHeight="1">
      <c r="B122" s="131"/>
      <c r="C122" s="135"/>
      <c r="D122" s="135"/>
      <c r="E122" s="406" t="s">
        <v>76</v>
      </c>
      <c r="F122" s="406"/>
      <c r="G122" s="406"/>
      <c r="H122" s="406"/>
      <c r="I122" s="406"/>
      <c r="J122" s="135"/>
      <c r="K122" s="135"/>
      <c r="L122" s="132"/>
      <c r="M122" s="416">
        <f>M76</f>
        <v>0</v>
      </c>
      <c r="N122" s="417"/>
      <c r="P122" s="6" t="str">
        <f>IF(I123="10%","1.1",IF(I123="8%","1.08","0"))</f>
        <v>0</v>
      </c>
    </row>
    <row r="123" spans="2:16" ht="18.75" customHeight="1">
      <c r="B123" s="49"/>
      <c r="C123" s="102"/>
      <c r="D123" s="102"/>
      <c r="E123" s="340" t="s">
        <v>77</v>
      </c>
      <c r="F123" s="340"/>
      <c r="G123" s="340"/>
      <c r="H123" s="340"/>
      <c r="I123" s="340"/>
      <c r="J123" s="102"/>
      <c r="K123" s="133"/>
      <c r="L123" s="117" t="str">
        <f>L31</f>
        <v>10%</v>
      </c>
      <c r="M123" s="418">
        <f>M77</f>
        <v>0</v>
      </c>
      <c r="N123" s="419"/>
    </row>
    <row r="124" spans="2:16" ht="18.75" customHeight="1">
      <c r="B124" s="119"/>
      <c r="C124" s="120"/>
      <c r="D124" s="120"/>
      <c r="E124" s="407" t="s">
        <v>78</v>
      </c>
      <c r="F124" s="407"/>
      <c r="G124" s="407"/>
      <c r="H124" s="407"/>
      <c r="I124" s="407"/>
      <c r="J124" s="120"/>
      <c r="K124" s="120"/>
      <c r="L124" s="134"/>
      <c r="M124" s="420">
        <f>M78</f>
        <v>0</v>
      </c>
      <c r="N124" s="421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108</v>
      </c>
      <c r="G126" s="363" t="s">
        <v>111</v>
      </c>
      <c r="H126" s="363"/>
      <c r="J126" s="25"/>
      <c r="L126" s="25"/>
      <c r="M126" s="25"/>
      <c r="N126" s="25"/>
    </row>
    <row r="127" spans="2:16" ht="18.75" customHeight="1">
      <c r="B127" s="425" t="s">
        <v>48</v>
      </c>
      <c r="C127" s="406"/>
      <c r="D127" s="406"/>
      <c r="E127" s="406"/>
      <c r="F127" s="406"/>
      <c r="G127" s="406"/>
      <c r="H127" s="426"/>
      <c r="J127" s="25"/>
      <c r="L127" s="25"/>
      <c r="M127" s="25"/>
      <c r="N127" s="25"/>
    </row>
    <row r="128" spans="2:16" ht="18.75" customHeight="1">
      <c r="B128" s="427" t="s">
        <v>23</v>
      </c>
      <c r="C128" s="428"/>
      <c r="D128" s="428"/>
      <c r="E128" s="364">
        <f>E82</f>
        <v>0</v>
      </c>
      <c r="F128" s="365"/>
      <c r="G128" s="366"/>
      <c r="H128" s="125"/>
      <c r="J128" s="25"/>
      <c r="L128" s="25"/>
      <c r="M128" s="25"/>
      <c r="N128" s="25"/>
    </row>
    <row r="129" spans="2:14" ht="18.75" customHeight="1">
      <c r="B129" s="339" t="s">
        <v>24</v>
      </c>
      <c r="C129" s="340"/>
      <c r="D129" s="340"/>
      <c r="E129" s="364">
        <f>E83</f>
        <v>0</v>
      </c>
      <c r="F129" s="365"/>
      <c r="G129" s="366"/>
      <c r="H129" s="50"/>
      <c r="J129" s="25"/>
      <c r="L129" s="25"/>
      <c r="M129" s="25"/>
      <c r="N129" s="25"/>
    </row>
    <row r="130" spans="2:14" ht="18.75" customHeight="1">
      <c r="B130" s="339" t="s">
        <v>25</v>
      </c>
      <c r="C130" s="340"/>
      <c r="D130" s="340"/>
      <c r="E130" s="364">
        <f>E84</f>
        <v>0</v>
      </c>
      <c r="F130" s="365"/>
      <c r="G130" s="366"/>
      <c r="H130" s="50"/>
      <c r="J130" s="25"/>
      <c r="L130" s="25"/>
      <c r="M130" s="25"/>
      <c r="N130" s="25"/>
    </row>
    <row r="131" spans="2:14" ht="18.75" customHeight="1">
      <c r="B131" s="339" t="s">
        <v>26</v>
      </c>
      <c r="C131" s="340"/>
      <c r="D131" s="340"/>
      <c r="E131" s="364">
        <f>E85</f>
        <v>0</v>
      </c>
      <c r="F131" s="365"/>
      <c r="G131" s="366"/>
      <c r="H131" s="50"/>
      <c r="J131" s="25"/>
      <c r="L131" s="25"/>
      <c r="M131" s="25"/>
      <c r="N131" s="25"/>
    </row>
    <row r="132" spans="2:14" ht="18.75" customHeight="1">
      <c r="B132" s="339" t="s">
        <v>27</v>
      </c>
      <c r="C132" s="340"/>
      <c r="D132" s="340"/>
      <c r="E132" s="333"/>
      <c r="F132" s="334"/>
      <c r="G132" s="335"/>
      <c r="H132" s="50"/>
      <c r="J132" s="25"/>
      <c r="L132" s="25"/>
      <c r="M132" s="25"/>
      <c r="N132" s="25"/>
    </row>
    <row r="133" spans="2:14" ht="18.75" customHeight="1">
      <c r="B133" s="355" t="s">
        <v>28</v>
      </c>
      <c r="C133" s="356"/>
      <c r="D133" s="356"/>
      <c r="E133" s="422"/>
      <c r="F133" s="423"/>
      <c r="G133" s="424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5" customHeight="1">
      <c r="I139" s="4" t="str">
        <f>I47</f>
        <v>P-7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C15:C29 C107:C121 C61:C75">
      <formula1>1</formula1>
      <formula2>31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B15:B29 B61:B75 B107:B121">
      <formula1>1</formula1>
      <formula2>12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基本情報入力シート</vt:lpstr>
      <vt:lpstr>請求総括書</vt:lpstr>
      <vt:lpstr>請求書(1)</vt:lpstr>
      <vt:lpstr>請求書(2)</vt:lpstr>
      <vt:lpstr>請求書(3)</vt:lpstr>
      <vt:lpstr>請求書(4)</vt:lpstr>
      <vt:lpstr>請求書(5)</vt:lpstr>
      <vt:lpstr>請求書(6)</vt:lpstr>
      <vt:lpstr>請求書(7)</vt:lpstr>
      <vt:lpstr>請求書(8)</vt:lpstr>
      <vt:lpstr>請求書(9)</vt:lpstr>
      <vt:lpstr>請求書(10)</vt:lpstr>
      <vt:lpstr>'請求書(1)'!Print_Area</vt:lpstr>
      <vt:lpstr>'請求書(10)'!Print_Area</vt:lpstr>
      <vt:lpstr>'請求書(2)'!Print_Area</vt:lpstr>
      <vt:lpstr>'請求書(3)'!Print_Area</vt:lpstr>
      <vt:lpstr>'請求書(4)'!Print_Area</vt:lpstr>
      <vt:lpstr>'請求書(5)'!Print_Area</vt:lpstr>
      <vt:lpstr>'請求書(6)'!Print_Area</vt:lpstr>
      <vt:lpstr>'請求書(7)'!Print_Area</vt:lpstr>
      <vt:lpstr>'請求書(8)'!Print_Area</vt:lpstr>
      <vt:lpstr>'請求書(9)'!Print_Area</vt:lpstr>
      <vt:lpstr>請求総括書!Print_Area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2024-09-27T08:12:17Z</dcterms:modified>
</cp:coreProperties>
</file>